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919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8" i="1" l="1"/>
  <c r="A198" i="1"/>
  <c r="L197" i="1"/>
  <c r="J197" i="1"/>
  <c r="I197" i="1"/>
  <c r="H197" i="1"/>
  <c r="G197" i="1"/>
  <c r="F197" i="1"/>
  <c r="B186" i="1"/>
  <c r="A186" i="1"/>
  <c r="L185" i="1"/>
  <c r="L198" i="1" s="1"/>
  <c r="J185" i="1"/>
  <c r="I185" i="1"/>
  <c r="H185" i="1"/>
  <c r="G185" i="1"/>
  <c r="F185" i="1"/>
  <c r="B179" i="1"/>
  <c r="A179" i="1"/>
  <c r="L178" i="1"/>
  <c r="J178" i="1"/>
  <c r="I178" i="1"/>
  <c r="H178" i="1"/>
  <c r="G178" i="1"/>
  <c r="F178" i="1"/>
  <c r="B167" i="1"/>
  <c r="A167" i="1"/>
  <c r="L166" i="1"/>
  <c r="L179" i="1" s="1"/>
  <c r="J166" i="1"/>
  <c r="I166" i="1"/>
  <c r="H166" i="1"/>
  <c r="G166" i="1"/>
  <c r="F166" i="1"/>
  <c r="B159" i="1"/>
  <c r="A159" i="1"/>
  <c r="L158" i="1"/>
  <c r="J158" i="1"/>
  <c r="I158" i="1"/>
  <c r="H158" i="1"/>
  <c r="G158" i="1"/>
  <c r="F158" i="1"/>
  <c r="B147" i="1"/>
  <c r="A147" i="1"/>
  <c r="L146" i="1"/>
  <c r="L159" i="1" s="1"/>
  <c r="J146" i="1"/>
  <c r="I146" i="1"/>
  <c r="I159" i="1" s="1"/>
  <c r="H146" i="1"/>
  <c r="G146" i="1"/>
  <c r="F146" i="1"/>
  <c r="B139" i="1"/>
  <c r="A139" i="1"/>
  <c r="L138" i="1"/>
  <c r="J138" i="1"/>
  <c r="I138" i="1"/>
  <c r="H138" i="1"/>
  <c r="G138" i="1"/>
  <c r="F138" i="1"/>
  <c r="B128" i="1"/>
  <c r="A128" i="1"/>
  <c r="L127" i="1"/>
  <c r="J127" i="1"/>
  <c r="I127" i="1"/>
  <c r="I139" i="1" s="1"/>
  <c r="H127" i="1"/>
  <c r="H139" i="1" s="1"/>
  <c r="G127" i="1"/>
  <c r="F127" i="1"/>
  <c r="B120" i="1"/>
  <c r="A120" i="1"/>
  <c r="L119" i="1"/>
  <c r="J119" i="1"/>
  <c r="I119" i="1"/>
  <c r="H119" i="1"/>
  <c r="G119" i="1"/>
  <c r="F119" i="1"/>
  <c r="B109" i="1"/>
  <c r="A109" i="1"/>
  <c r="L108" i="1"/>
  <c r="J108" i="1"/>
  <c r="I108" i="1"/>
  <c r="I120" i="1" s="1"/>
  <c r="H108" i="1"/>
  <c r="G108" i="1"/>
  <c r="F108" i="1"/>
  <c r="B102" i="1"/>
  <c r="A102" i="1"/>
  <c r="L101" i="1"/>
  <c r="J101" i="1"/>
  <c r="I101" i="1"/>
  <c r="H101" i="1"/>
  <c r="G101" i="1"/>
  <c r="F101" i="1"/>
  <c r="B91" i="1"/>
  <c r="A91" i="1"/>
  <c r="L90" i="1"/>
  <c r="J90" i="1"/>
  <c r="I90" i="1"/>
  <c r="I102" i="1" s="1"/>
  <c r="H90" i="1"/>
  <c r="G90" i="1"/>
  <c r="F90" i="1"/>
  <c r="B83" i="1"/>
  <c r="A83" i="1"/>
  <c r="L82" i="1"/>
  <c r="J82" i="1"/>
  <c r="I82" i="1"/>
  <c r="H82" i="1"/>
  <c r="G82" i="1"/>
  <c r="F82" i="1"/>
  <c r="B72" i="1"/>
  <c r="A72" i="1"/>
  <c r="L71" i="1"/>
  <c r="L83" i="1" s="1"/>
  <c r="J71" i="1"/>
  <c r="I71" i="1"/>
  <c r="I83" i="1" s="1"/>
  <c r="H71" i="1"/>
  <c r="G71" i="1"/>
  <c r="F71" i="1"/>
  <c r="B64" i="1"/>
  <c r="A64" i="1"/>
  <c r="L63" i="1"/>
  <c r="J63" i="1"/>
  <c r="I63" i="1"/>
  <c r="H63" i="1"/>
  <c r="G63" i="1"/>
  <c r="F63" i="1"/>
  <c r="B52" i="1"/>
  <c r="A52" i="1"/>
  <c r="L51" i="1"/>
  <c r="L64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2" i="1"/>
  <c r="A32" i="1"/>
  <c r="L31" i="1"/>
  <c r="L43" i="1" s="1"/>
  <c r="J31" i="1"/>
  <c r="I31" i="1"/>
  <c r="H31" i="1"/>
  <c r="G31" i="1"/>
  <c r="F31" i="1"/>
  <c r="B24" i="1"/>
  <c r="A24" i="1"/>
  <c r="L23" i="1"/>
  <c r="J23" i="1"/>
  <c r="I23" i="1"/>
  <c r="H23" i="1"/>
  <c r="G23" i="1"/>
  <c r="F23" i="1"/>
  <c r="B13" i="1"/>
  <c r="A13" i="1"/>
  <c r="L12" i="1"/>
  <c r="L24" i="1" s="1"/>
  <c r="J12" i="1"/>
  <c r="I12" i="1"/>
  <c r="H12" i="1"/>
  <c r="G12" i="1"/>
  <c r="F12" i="1"/>
  <c r="I198" i="1" l="1"/>
  <c r="L102" i="1"/>
  <c r="L199" i="1" s="1"/>
  <c r="I24" i="1"/>
  <c r="I43" i="1"/>
  <c r="H198" i="1"/>
  <c r="G198" i="1"/>
  <c r="F198" i="1"/>
  <c r="J198" i="1"/>
  <c r="J179" i="1"/>
  <c r="F179" i="1"/>
  <c r="H179" i="1"/>
  <c r="I179" i="1"/>
  <c r="J159" i="1"/>
  <c r="H159" i="1"/>
  <c r="G159" i="1"/>
  <c r="F159" i="1"/>
  <c r="J139" i="1"/>
  <c r="G139" i="1"/>
  <c r="F139" i="1"/>
  <c r="J120" i="1"/>
  <c r="G120" i="1"/>
  <c r="F120" i="1"/>
  <c r="I64" i="1"/>
  <c r="J102" i="1"/>
  <c r="H102" i="1"/>
  <c r="G102" i="1"/>
  <c r="F102" i="1"/>
  <c r="J83" i="1"/>
  <c r="H83" i="1"/>
  <c r="G83" i="1"/>
  <c r="F83" i="1"/>
  <c r="J64" i="1"/>
  <c r="H64" i="1"/>
  <c r="G64" i="1"/>
  <c r="F64" i="1"/>
  <c r="H43" i="1"/>
  <c r="G43" i="1"/>
  <c r="J43" i="1"/>
  <c r="F43" i="1"/>
  <c r="G24" i="1"/>
  <c r="H24" i="1"/>
  <c r="J24" i="1"/>
  <c r="F24" i="1"/>
  <c r="L120" i="1"/>
  <c r="L139" i="1"/>
  <c r="G179" i="1"/>
  <c r="H120" i="1"/>
  <c r="G199" i="1" l="1"/>
  <c r="J199" i="1"/>
  <c r="I199" i="1"/>
  <c r="H199" i="1"/>
  <c r="F199" i="1"/>
</calcChain>
</file>

<file path=xl/sharedStrings.xml><?xml version="1.0" encoding="utf-8"?>
<sst xmlns="http://schemas.openxmlformats.org/spreadsheetml/2006/main" count="343" uniqueCount="98">
  <si>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</si>
  <si>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</si>
  <si>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</si>
  <si>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</si>
  <si>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</si>
  <si>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</si>
  <si>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</si>
  <si>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</si>
  <si>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</si>
  <si>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</si>
  <si>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</si>
  <si>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</si>
  <si>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</si>
  <si>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</si>
  <si>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</si>
  <si>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</si>
  <si>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</si>
  <si>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</si>
  <si>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</si>
  <si>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</si>
  <si>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</si>
  <si>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</si>
  <si>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</si>
  <si>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</si>
  <si>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</si>
  <si>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</si>
  <si>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</si>
  <si>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</si>
  <si>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</si>
  <si>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</si>
  <si>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</si>
  <si>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</si>
  <si>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</si>
  <si>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</si>
  <si>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</si>
  <si>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</si>
  <si>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</si>
  <si>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</si>
  <si>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</si>
  <si>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</si>
  <si>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рисовая молочная с маслом сливочным</t>
  </si>
  <si>
    <t>Чай с сахаром</t>
  </si>
  <si>
    <t>Батон обогащенный</t>
  </si>
  <si>
    <t>Кондитерские изделия</t>
  </si>
  <si>
    <t>Салат из моркови</t>
  </si>
  <si>
    <t>Суп картофельный с горохом</t>
  </si>
  <si>
    <t>Котлеты рубленые из мяса птицы (куры)</t>
  </si>
  <si>
    <t>Макаронные изделия отварные</t>
  </si>
  <si>
    <t>Напиток из плодов шиповника</t>
  </si>
  <si>
    <t>молоко</t>
  </si>
  <si>
    <t>Молоко</t>
  </si>
  <si>
    <t>Хлеб ржано-пшеничный обог. микронутриентами</t>
  </si>
  <si>
    <t>Чай с лимоном</t>
  </si>
  <si>
    <t>Фрукты свежие</t>
  </si>
  <si>
    <t>Огурец свежий</t>
  </si>
  <si>
    <t>Борщ с капустой и картофелем со сметаной</t>
  </si>
  <si>
    <t>Тефтели рыбные</t>
  </si>
  <si>
    <t>Картофельное пюре</t>
  </si>
  <si>
    <t>Компот из свежих плодов</t>
  </si>
  <si>
    <t>Каша пшенная молочная с маслом сливочным</t>
  </si>
  <si>
    <t>Суп из овощей со сметаной</t>
  </si>
  <si>
    <t>Птица, тушеная в соусе</t>
  </si>
  <si>
    <t>Каша гречневая рассыпчатая</t>
  </si>
  <si>
    <t>Каша овсяная со сливочным маслом</t>
  </si>
  <si>
    <t>Салат из свеклы с маслом растительным</t>
  </si>
  <si>
    <t>Рассольник Ленинградский со сметаной</t>
  </si>
  <si>
    <t>Биточки мясные с соусом томатным</t>
  </si>
  <si>
    <t>Рис припущенный</t>
  </si>
  <si>
    <t>Каша молочная "Дружба"</t>
  </si>
  <si>
    <t>Какао с молоком</t>
  </si>
  <si>
    <t>Огурец соленый</t>
  </si>
  <si>
    <t>Суп куриный с вермишелью</t>
  </si>
  <si>
    <t>Печень по-строгановски</t>
  </si>
  <si>
    <t>Компот из смеси сухофруктов</t>
  </si>
  <si>
    <t>Суп молочный с макаронными изделиями</t>
  </si>
  <si>
    <t>Борщ с капустой и картофелем, со сметаной</t>
  </si>
  <si>
    <t>Плов из птицы</t>
  </si>
  <si>
    <t>Компот из свежих яблок</t>
  </si>
  <si>
    <t>342.1</t>
  </si>
  <si>
    <t>Картофельной пюре</t>
  </si>
  <si>
    <t>Икра свекольная</t>
  </si>
  <si>
    <t>Щи из свежей капусты со сметаной</t>
  </si>
  <si>
    <t>Чай с сахаром и лимоном</t>
  </si>
  <si>
    <t>Суп куриный с вермишелью, картофелем</t>
  </si>
  <si>
    <t>Котлеты рубленные из мяса птицы (куры)</t>
  </si>
  <si>
    <t>Макаронные изделия отварные с сыром</t>
  </si>
  <si>
    <t>Компот из изюма</t>
  </si>
  <si>
    <t>Капуста тушеная</t>
  </si>
  <si>
    <t>Каша манная молочная с маслом сливочным</t>
  </si>
  <si>
    <t>Салат из квашенной капусты</t>
  </si>
  <si>
    <t>Уха</t>
  </si>
  <si>
    <t>Кондитерское изделие</t>
  </si>
  <si>
    <t>Голубцы ленивые</t>
  </si>
  <si>
    <t xml:space="preserve">Салат из квашенной капусты </t>
  </si>
  <si>
    <t>к/к</t>
  </si>
  <si>
    <t>60/30</t>
  </si>
  <si>
    <t>МОУ "Оржицкая школа"</t>
  </si>
  <si>
    <t>Шевчук С.В.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</si>
</sst>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4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4" borderId="1" xfId="0" applyFont="1" applyFill="1" applyBorder="1" applyAlignment="1">
      <alignment horizontal="center" vertical="center"/>
    </xf>
    <xf numFmtId="0" fontId="2" fillId="2" borderId="2" xfId="0" applyFont="1" applyFill="1" applyBorder="1" applyProtection="1"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4" borderId="23" xfId="0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/>
    </xf>
    <xf numFmtId="0" fontId="4" fillId="2" borderId="24" xfId="0" applyFont="1" applyFill="1" applyBorder="1" applyAlignment="1" applyProtection="1">
      <alignment horizontal="center" vertical="top" wrapText="1"/>
      <protection locked="0"/>
    </xf>
    <xf numFmtId="0" fontId="4" fillId="2" borderId="25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26" xfId="0" applyFont="1" applyFill="1" applyBorder="1" applyAlignment="1" applyProtection="1">
      <alignment horizontal="center" vertical="top" wrapText="1"/>
      <protection locked="0"/>
    </xf>
    <xf numFmtId="0" fontId="13" fillId="4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13" fillId="2" borderId="4" xfId="0" applyFont="1" applyFill="1" applyBorder="1" applyAlignment="1" applyProtection="1">
      <alignment vertical="top" wrapText="1"/>
      <protection locked="0"/>
    </xf>
    <xf numFmtId="0" fontId="4" fillId="0" borderId="3" xfId="0" applyFont="1" applyBorder="1" applyAlignment="1">
      <alignment vertical="top" wrapText="1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3" fillId="4" borderId="1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Protection="1"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4" t="s">
        <v>96</v>
      </c>
      <c r="D1" s="75"/>
      <c r="E1" s="75"/>
      <c r="F1" s="12" t="s">
        <v>16</v>
      </c>
      <c r="G1" s="2" t="s">
        <v>17</v>
      </c>
      <c r="H1" s="76" t="s">
        <v>39</v>
      </c>
      <c r="I1" s="76"/>
      <c r="J1" s="76"/>
      <c r="K1" s="76"/>
    </row>
    <row r="2" spans="1:12" ht="18" x14ac:dyDescent="0.2">
      <c r="A2" s="35" t="s">
        <v>6</v>
      </c>
      <c r="C2" s="2"/>
      <c r="G2" s="2" t="s">
        <v>18</v>
      </c>
      <c r="H2" s="76" t="s">
        <v>97</v>
      </c>
      <c r="I2" s="76"/>
      <c r="J2" s="76"/>
      <c r="K2" s="7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255</v>
      </c>
      <c r="G6" s="40">
        <v>7.3</v>
      </c>
      <c r="H6" s="40">
        <v>7.6</v>
      </c>
      <c r="I6" s="40">
        <v>47.4</v>
      </c>
      <c r="J6" s="51">
        <v>287.5</v>
      </c>
      <c r="K6" s="41">
        <v>184</v>
      </c>
      <c r="L6" s="40"/>
    </row>
    <row r="7" spans="1:12" ht="15" x14ac:dyDescent="0.25">
      <c r="A7" s="23"/>
      <c r="B7" s="15"/>
      <c r="C7" s="11"/>
      <c r="D7" s="7" t="s">
        <v>22</v>
      </c>
      <c r="E7" s="42" t="s">
        <v>41</v>
      </c>
      <c r="F7" s="43">
        <v>200</v>
      </c>
      <c r="G7" s="43">
        <v>0.2</v>
      </c>
      <c r="H7" s="43">
        <v>0</v>
      </c>
      <c r="I7" s="43">
        <v>15</v>
      </c>
      <c r="J7" s="43">
        <v>60.5</v>
      </c>
      <c r="K7" s="44">
        <v>430</v>
      </c>
      <c r="L7" s="43"/>
    </row>
    <row r="8" spans="1:12" ht="15" x14ac:dyDescent="0.25">
      <c r="A8" s="23"/>
      <c r="B8" s="15"/>
      <c r="C8" s="11"/>
      <c r="D8" s="7" t="s">
        <v>23</v>
      </c>
      <c r="E8" s="42" t="s">
        <v>42</v>
      </c>
      <c r="F8" s="43">
        <v>40</v>
      </c>
      <c r="G8" s="43">
        <v>3</v>
      </c>
      <c r="H8" s="43">
        <v>1.2</v>
      </c>
      <c r="I8" s="43">
        <v>20.6</v>
      </c>
      <c r="J8" s="43">
        <v>104.8</v>
      </c>
      <c r="K8" s="44"/>
      <c r="L8" s="43"/>
    </row>
    <row r="9" spans="1:12" ht="15" x14ac:dyDescent="0.25">
      <c r="A9" s="23"/>
      <c r="B9" s="15"/>
      <c r="C9" s="11"/>
      <c r="D9" s="7" t="s">
        <v>24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6"/>
      <c r="E10" s="42" t="s">
        <v>43</v>
      </c>
      <c r="F10" s="43">
        <v>40</v>
      </c>
      <c r="G10" s="43">
        <v>1.8</v>
      </c>
      <c r="H10" s="43">
        <v>1.4</v>
      </c>
      <c r="I10" s="43">
        <v>22.5</v>
      </c>
      <c r="J10" s="43">
        <v>109.8</v>
      </c>
      <c r="K10" s="44"/>
      <c r="L10" s="43"/>
    </row>
    <row r="11" spans="1:12" ht="15" x14ac:dyDescent="0.25">
      <c r="A11" s="23"/>
      <c r="B11" s="15"/>
      <c r="C11" s="11"/>
      <c r="D11" s="55" t="s">
        <v>49</v>
      </c>
      <c r="E11" s="52" t="s">
        <v>50</v>
      </c>
      <c r="F11" s="43">
        <v>200</v>
      </c>
      <c r="G11" s="43">
        <v>5.8</v>
      </c>
      <c r="H11" s="43">
        <v>6.4</v>
      </c>
      <c r="I11" s="43">
        <v>9.4</v>
      </c>
      <c r="J11" s="43">
        <v>120</v>
      </c>
      <c r="K11" s="44"/>
      <c r="L11" s="43"/>
    </row>
    <row r="12" spans="1:12" ht="15.75" thickBot="1" x14ac:dyDescent="0.3">
      <c r="A12" s="24"/>
      <c r="B12" s="17"/>
      <c r="C12" s="8"/>
      <c r="D12" s="18" t="s">
        <v>33</v>
      </c>
      <c r="E12" s="68"/>
      <c r="F12" s="64">
        <f>SUM(F6:F11)</f>
        <v>735</v>
      </c>
      <c r="G12" s="19">
        <f>SUM(G6:G11)</f>
        <v>18.100000000000001</v>
      </c>
      <c r="H12" s="19">
        <f>SUM(H6:H11)</f>
        <v>16.600000000000001</v>
      </c>
      <c r="I12" s="64">
        <f>SUM(I6:I11)</f>
        <v>114.9</v>
      </c>
      <c r="J12" s="64">
        <f>SUM(J6:J11)</f>
        <v>682.6</v>
      </c>
      <c r="K12" s="65"/>
      <c r="L12" s="64">
        <f>SUM(L6:L11)</f>
        <v>0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67" t="s">
        <v>44</v>
      </c>
      <c r="F13" s="61">
        <v>100</v>
      </c>
      <c r="G13" s="54">
        <v>0.7</v>
      </c>
      <c r="H13" s="54">
        <v>5</v>
      </c>
      <c r="I13" s="63">
        <v>6.5</v>
      </c>
      <c r="J13" s="63">
        <v>73.3</v>
      </c>
      <c r="K13" s="63">
        <v>41</v>
      </c>
      <c r="L13" s="66"/>
    </row>
    <row r="14" spans="1:12" ht="15" x14ac:dyDescent="0.25">
      <c r="A14" s="23"/>
      <c r="B14" s="15"/>
      <c r="C14" s="11"/>
      <c r="D14" s="7" t="s">
        <v>27</v>
      </c>
      <c r="E14" s="52" t="s">
        <v>45</v>
      </c>
      <c r="F14" s="43">
        <v>200</v>
      </c>
      <c r="G14" s="51">
        <v>5.0999999999999996</v>
      </c>
      <c r="H14" s="51">
        <v>5</v>
      </c>
      <c r="I14" s="51">
        <v>14.9</v>
      </c>
      <c r="J14" s="51">
        <v>123.6</v>
      </c>
      <c r="K14" s="51">
        <v>99</v>
      </c>
      <c r="L14" s="60"/>
    </row>
    <row r="15" spans="1:12" ht="15" x14ac:dyDescent="0.25">
      <c r="A15" s="23"/>
      <c r="B15" s="15"/>
      <c r="C15" s="11"/>
      <c r="D15" s="7" t="s">
        <v>28</v>
      </c>
      <c r="E15" s="52" t="s">
        <v>46</v>
      </c>
      <c r="F15" s="53">
        <v>90</v>
      </c>
      <c r="G15" s="51">
        <v>9</v>
      </c>
      <c r="H15" s="51">
        <v>12.8</v>
      </c>
      <c r="I15" s="51">
        <v>11.1</v>
      </c>
      <c r="J15" s="51">
        <v>199.2</v>
      </c>
      <c r="K15" s="51">
        <v>294</v>
      </c>
      <c r="L15" s="60"/>
    </row>
    <row r="16" spans="1:12" ht="15" x14ac:dyDescent="0.25">
      <c r="A16" s="23"/>
      <c r="B16" s="15"/>
      <c r="C16" s="11"/>
      <c r="D16" s="7" t="s">
        <v>29</v>
      </c>
      <c r="E16" s="52" t="s">
        <v>87</v>
      </c>
      <c r="F16" s="53">
        <v>150</v>
      </c>
      <c r="G16" s="51">
        <v>3.5</v>
      </c>
      <c r="H16" s="51">
        <v>4.2</v>
      </c>
      <c r="I16" s="51">
        <v>15.1</v>
      </c>
      <c r="J16" s="51">
        <v>114.2</v>
      </c>
      <c r="K16" s="51">
        <v>346</v>
      </c>
      <c r="L16" s="60"/>
    </row>
    <row r="17" spans="1:12" ht="15" x14ac:dyDescent="0.25">
      <c r="A17" s="23"/>
      <c r="B17" s="15"/>
      <c r="C17" s="11"/>
      <c r="D17" s="7" t="s">
        <v>29</v>
      </c>
      <c r="E17" s="52" t="s">
        <v>47</v>
      </c>
      <c r="F17" s="43">
        <v>150</v>
      </c>
      <c r="G17" s="51">
        <v>5.3</v>
      </c>
      <c r="H17" s="51">
        <v>4.7</v>
      </c>
      <c r="I17" s="51">
        <v>34.299999999999997</v>
      </c>
      <c r="J17" s="51">
        <v>200.9</v>
      </c>
      <c r="K17" s="51">
        <v>309</v>
      </c>
      <c r="L17" s="60"/>
    </row>
    <row r="18" spans="1:12" ht="15" x14ac:dyDescent="0.25">
      <c r="A18" s="23"/>
      <c r="B18" s="15"/>
      <c r="C18" s="11"/>
      <c r="D18" s="7" t="s">
        <v>30</v>
      </c>
      <c r="E18" s="52" t="s">
        <v>48</v>
      </c>
      <c r="F18" s="43">
        <v>200</v>
      </c>
      <c r="G18" s="51">
        <v>0.7</v>
      </c>
      <c r="H18" s="51">
        <v>0.3</v>
      </c>
      <c r="I18" s="51">
        <v>28.8</v>
      </c>
      <c r="J18" s="51">
        <v>132.5</v>
      </c>
      <c r="K18" s="51">
        <v>388</v>
      </c>
      <c r="L18" s="60"/>
    </row>
    <row r="19" spans="1:12" ht="15" x14ac:dyDescent="0.25">
      <c r="A19" s="23"/>
      <c r="B19" s="15"/>
      <c r="C19" s="11"/>
      <c r="D19" s="7" t="s">
        <v>31</v>
      </c>
      <c r="E19" s="52" t="s">
        <v>42</v>
      </c>
      <c r="F19" s="43">
        <v>20</v>
      </c>
      <c r="G19" s="51">
        <v>1.5</v>
      </c>
      <c r="H19" s="51">
        <v>0.6</v>
      </c>
      <c r="I19" s="51">
        <v>10.3</v>
      </c>
      <c r="J19" s="51">
        <v>52.4</v>
      </c>
      <c r="K19" s="43"/>
      <c r="L19" s="60"/>
    </row>
    <row r="20" spans="1:12" ht="15" x14ac:dyDescent="0.25">
      <c r="A20" s="23"/>
      <c r="B20" s="15"/>
      <c r="C20" s="11"/>
      <c r="D20" s="7" t="s">
        <v>32</v>
      </c>
      <c r="E20" s="52" t="s">
        <v>51</v>
      </c>
      <c r="F20" s="43">
        <v>25</v>
      </c>
      <c r="G20" s="51">
        <v>1.7</v>
      </c>
      <c r="H20" s="51">
        <v>0.2</v>
      </c>
      <c r="I20" s="51">
        <v>10.6</v>
      </c>
      <c r="J20" s="51">
        <v>51</v>
      </c>
      <c r="K20" s="43"/>
      <c r="L20" s="60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SUM(F13:F22)</f>
        <v>935</v>
      </c>
      <c r="G23" s="19">
        <f t="shared" ref="G23:J23" si="0">SUM(G13:G22)</f>
        <v>27.5</v>
      </c>
      <c r="H23" s="19">
        <f t="shared" si="0"/>
        <v>32.800000000000004</v>
      </c>
      <c r="I23" s="19">
        <f t="shared" si="0"/>
        <v>131.6</v>
      </c>
      <c r="J23" s="19">
        <f t="shared" si="0"/>
        <v>947.09999999999991</v>
      </c>
      <c r="K23" s="25"/>
      <c r="L23" s="19">
        <f t="shared" ref="L23" si="1">SUM(L13:L22)</f>
        <v>0</v>
      </c>
    </row>
    <row r="24" spans="1:12" ht="15" x14ac:dyDescent="0.2">
      <c r="A24" s="29">
        <f>A6</f>
        <v>1</v>
      </c>
      <c r="B24" s="30">
        <f>B6</f>
        <v>1</v>
      </c>
      <c r="C24" s="77" t="s">
        <v>4</v>
      </c>
      <c r="D24" s="78"/>
      <c r="E24" s="31"/>
      <c r="F24" s="32">
        <f>F12+F23</f>
        <v>1670</v>
      </c>
      <c r="G24" s="32">
        <f t="shared" ref="G24:J24" si="2">G12+G23</f>
        <v>45.6</v>
      </c>
      <c r="H24" s="32">
        <f t="shared" si="2"/>
        <v>49.400000000000006</v>
      </c>
      <c r="I24" s="32">
        <f t="shared" si="2"/>
        <v>246.5</v>
      </c>
      <c r="J24" s="32">
        <f t="shared" si="2"/>
        <v>1629.6999999999998</v>
      </c>
      <c r="K24" s="32"/>
      <c r="L24" s="32">
        <f t="shared" ref="L24" si="3">L12+L23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6" t="s">
        <v>88</v>
      </c>
      <c r="F25" s="40">
        <v>120</v>
      </c>
      <c r="G25" s="40">
        <v>10.9</v>
      </c>
      <c r="H25" s="40">
        <v>18.7</v>
      </c>
      <c r="I25" s="40">
        <v>2.2000000000000002</v>
      </c>
      <c r="J25" s="40">
        <v>219.9</v>
      </c>
      <c r="K25" s="41">
        <v>214</v>
      </c>
      <c r="L25" s="40"/>
    </row>
    <row r="26" spans="1:12" ht="15" x14ac:dyDescent="0.25">
      <c r="A26" s="14"/>
      <c r="B26" s="15"/>
      <c r="C26" s="11"/>
      <c r="D26" s="7" t="s">
        <v>22</v>
      </c>
      <c r="E26" s="52" t="s">
        <v>52</v>
      </c>
      <c r="F26" s="53">
        <v>207</v>
      </c>
      <c r="G26" s="43">
        <v>0.2</v>
      </c>
      <c r="H26" s="43">
        <v>0</v>
      </c>
      <c r="I26" s="43">
        <v>15</v>
      </c>
      <c r="J26" s="43">
        <v>61.6</v>
      </c>
      <c r="K26" s="44">
        <v>377</v>
      </c>
      <c r="L26" s="43"/>
    </row>
    <row r="27" spans="1:12" ht="15" x14ac:dyDescent="0.25">
      <c r="A27" s="14"/>
      <c r="B27" s="15"/>
      <c r="C27" s="11"/>
      <c r="D27" s="7" t="s">
        <v>23</v>
      </c>
      <c r="E27" s="52" t="s">
        <v>42</v>
      </c>
      <c r="F27" s="43">
        <v>40</v>
      </c>
      <c r="G27" s="43">
        <v>3</v>
      </c>
      <c r="H27" s="43">
        <v>1.2</v>
      </c>
      <c r="I27" s="43">
        <v>20.6</v>
      </c>
      <c r="J27" s="43">
        <v>104.8</v>
      </c>
      <c r="K27" s="44"/>
      <c r="L27" s="43"/>
    </row>
    <row r="28" spans="1:12" ht="15" x14ac:dyDescent="0.25">
      <c r="A28" s="14"/>
      <c r="B28" s="15"/>
      <c r="C28" s="11"/>
      <c r="D28" s="7" t="s">
        <v>24</v>
      </c>
      <c r="E28" s="52" t="s">
        <v>53</v>
      </c>
      <c r="F28" s="43">
        <v>100</v>
      </c>
      <c r="G28" s="43">
        <v>0.4</v>
      </c>
      <c r="H28" s="43">
        <v>0.4</v>
      </c>
      <c r="I28" s="43">
        <v>20.6</v>
      </c>
      <c r="J28" s="43">
        <v>44.6</v>
      </c>
      <c r="K28" s="44">
        <v>338</v>
      </c>
      <c r="L28" s="43"/>
    </row>
    <row r="29" spans="1:12" ht="15" x14ac:dyDescent="0.25">
      <c r="A29" s="14"/>
      <c r="B29" s="15"/>
      <c r="C29" s="11"/>
      <c r="D29" s="55" t="s">
        <v>49</v>
      </c>
      <c r="E29" s="52" t="s">
        <v>50</v>
      </c>
      <c r="F29" s="43">
        <v>200</v>
      </c>
      <c r="G29" s="43">
        <v>5.8</v>
      </c>
      <c r="H29" s="43">
        <v>6.4</v>
      </c>
      <c r="I29" s="43">
        <v>9.4</v>
      </c>
      <c r="J29" s="43">
        <v>120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.75" thickBot="1" x14ac:dyDescent="0.3">
      <c r="A31" s="16"/>
      <c r="B31" s="17"/>
      <c r="C31" s="8"/>
      <c r="D31" s="18" t="s">
        <v>33</v>
      </c>
      <c r="E31" s="9"/>
      <c r="F31" s="19">
        <f>SUM(F25:F30)</f>
        <v>667</v>
      </c>
      <c r="G31" s="19">
        <f>SUM(G25:G30)</f>
        <v>20.3</v>
      </c>
      <c r="H31" s="19">
        <f>SUM(H25:H30)</f>
        <v>26.699999999999996</v>
      </c>
      <c r="I31" s="64">
        <f>SUM(I25:I30)</f>
        <v>67.8</v>
      </c>
      <c r="J31" s="64">
        <f>SUM(J25:J30)</f>
        <v>550.90000000000009</v>
      </c>
      <c r="K31" s="65"/>
      <c r="L31" s="64">
        <f>SUM(L25:L30)</f>
        <v>0</v>
      </c>
    </row>
    <row r="32" spans="1:12" ht="15" x14ac:dyDescent="0.25">
      <c r="A32" s="13">
        <f>A25</f>
        <v>1</v>
      </c>
      <c r="B32" s="13">
        <f>B25</f>
        <v>2</v>
      </c>
      <c r="C32" s="10" t="s">
        <v>25</v>
      </c>
      <c r="D32" s="7" t="s">
        <v>26</v>
      </c>
      <c r="E32" s="70" t="s">
        <v>54</v>
      </c>
      <c r="F32" s="54">
        <v>60</v>
      </c>
      <c r="G32" s="54">
        <v>0.5</v>
      </c>
      <c r="H32" s="57">
        <v>0.1</v>
      </c>
      <c r="I32" s="63">
        <v>1.5</v>
      </c>
      <c r="J32" s="63">
        <v>8.4</v>
      </c>
      <c r="K32" s="61"/>
      <c r="L32" s="61"/>
    </row>
    <row r="33" spans="1:12" ht="15" x14ac:dyDescent="0.25">
      <c r="A33" s="14"/>
      <c r="B33" s="15"/>
      <c r="C33" s="11"/>
      <c r="D33" s="7" t="s">
        <v>27</v>
      </c>
      <c r="E33" s="71" t="s">
        <v>55</v>
      </c>
      <c r="F33" s="51">
        <v>205</v>
      </c>
      <c r="G33" s="51">
        <v>2.2999999999999998</v>
      </c>
      <c r="H33" s="58">
        <v>5.4</v>
      </c>
      <c r="I33" s="51">
        <v>10.6</v>
      </c>
      <c r="J33" s="51">
        <v>102.6</v>
      </c>
      <c r="K33" s="51">
        <v>82</v>
      </c>
      <c r="L33" s="43"/>
    </row>
    <row r="34" spans="1:12" ht="15" x14ac:dyDescent="0.25">
      <c r="A34" s="14"/>
      <c r="B34" s="15"/>
      <c r="C34" s="11"/>
      <c r="D34" s="7" t="s">
        <v>28</v>
      </c>
      <c r="E34" s="71" t="s">
        <v>56</v>
      </c>
      <c r="F34" s="51">
        <v>100</v>
      </c>
      <c r="G34" s="51">
        <v>7.2</v>
      </c>
      <c r="H34" s="58">
        <v>7.4</v>
      </c>
      <c r="I34" s="51">
        <v>10.7</v>
      </c>
      <c r="J34" s="51">
        <v>142.30000000000001</v>
      </c>
      <c r="K34" s="51">
        <v>239</v>
      </c>
      <c r="L34" s="43"/>
    </row>
    <row r="35" spans="1:12" ht="15" x14ac:dyDescent="0.25">
      <c r="A35" s="14"/>
      <c r="B35" s="15"/>
      <c r="C35" s="11"/>
      <c r="D35" s="7" t="s">
        <v>29</v>
      </c>
      <c r="E35" s="71" t="s">
        <v>57</v>
      </c>
      <c r="F35" s="51">
        <v>150</v>
      </c>
      <c r="G35" s="51">
        <v>3.2</v>
      </c>
      <c r="H35" s="58">
        <v>5.0999999999999996</v>
      </c>
      <c r="I35" s="51">
        <v>22</v>
      </c>
      <c r="J35" s="51">
        <v>146.69999999999999</v>
      </c>
      <c r="K35" s="51">
        <v>128</v>
      </c>
      <c r="L35" s="43"/>
    </row>
    <row r="36" spans="1:12" ht="15" x14ac:dyDescent="0.25">
      <c r="A36" s="14"/>
      <c r="B36" s="15"/>
      <c r="C36" s="11"/>
      <c r="D36" s="7" t="s">
        <v>29</v>
      </c>
      <c r="E36" s="71" t="s">
        <v>67</v>
      </c>
      <c r="F36" s="43">
        <v>150</v>
      </c>
      <c r="G36" s="43">
        <v>3.6</v>
      </c>
      <c r="H36" s="43">
        <v>4.5</v>
      </c>
      <c r="I36" s="43">
        <v>37.700000000000003</v>
      </c>
      <c r="J36" s="43">
        <v>205.9</v>
      </c>
      <c r="K36" s="44">
        <v>305</v>
      </c>
      <c r="L36" s="43"/>
    </row>
    <row r="37" spans="1:12" ht="15" x14ac:dyDescent="0.25">
      <c r="A37" s="14"/>
      <c r="B37" s="15"/>
      <c r="C37" s="11"/>
      <c r="D37" s="7" t="s">
        <v>30</v>
      </c>
      <c r="E37" s="71" t="s">
        <v>58</v>
      </c>
      <c r="F37" s="51">
        <v>200</v>
      </c>
      <c r="G37" s="51">
        <v>0.2</v>
      </c>
      <c r="H37" s="58">
        <v>0.2</v>
      </c>
      <c r="I37" s="51">
        <v>27.1</v>
      </c>
      <c r="J37" s="51">
        <v>111.1</v>
      </c>
      <c r="K37" s="51">
        <v>394</v>
      </c>
      <c r="L37" s="43"/>
    </row>
    <row r="38" spans="1:12" ht="15" x14ac:dyDescent="0.25">
      <c r="A38" s="14"/>
      <c r="B38" s="15"/>
      <c r="C38" s="11"/>
      <c r="D38" s="7" t="s">
        <v>31</v>
      </c>
      <c r="E38" s="71" t="s">
        <v>42</v>
      </c>
      <c r="F38" s="51">
        <v>20</v>
      </c>
      <c r="G38" s="51">
        <v>1.5</v>
      </c>
      <c r="H38" s="58">
        <v>0.6</v>
      </c>
      <c r="I38" s="51">
        <v>10.3</v>
      </c>
      <c r="J38" s="51">
        <v>52.4</v>
      </c>
      <c r="K38" s="43"/>
      <c r="L38" s="43"/>
    </row>
    <row r="39" spans="1:12" ht="15" x14ac:dyDescent="0.25">
      <c r="A39" s="14"/>
      <c r="B39" s="15"/>
      <c r="C39" s="11"/>
      <c r="D39" s="7" t="s">
        <v>32</v>
      </c>
      <c r="E39" s="52" t="s">
        <v>51</v>
      </c>
      <c r="F39" s="51">
        <v>25</v>
      </c>
      <c r="G39" s="51">
        <v>1.7</v>
      </c>
      <c r="H39" s="58">
        <v>0.2</v>
      </c>
      <c r="I39" s="51">
        <v>10.6</v>
      </c>
      <c r="J39" s="51">
        <v>51</v>
      </c>
      <c r="K39" s="43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59"/>
      <c r="I40" s="43"/>
      <c r="J40" s="43"/>
      <c r="K40" s="43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61"/>
      <c r="J41" s="61"/>
      <c r="K41" s="62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SUM(F32:F41)</f>
        <v>910</v>
      </c>
      <c r="G42" s="19">
        <f t="shared" ref="G42" si="4">SUM(G32:G41)</f>
        <v>20.2</v>
      </c>
      <c r="H42" s="19">
        <f t="shared" ref="H42" si="5">SUM(H32:H41)</f>
        <v>23.5</v>
      </c>
      <c r="I42" s="19">
        <f t="shared" ref="I42" si="6">SUM(I32:I41)</f>
        <v>130.5</v>
      </c>
      <c r="J42" s="19">
        <f t="shared" ref="J42:L42" si="7">SUM(J32:J41)</f>
        <v>820.4</v>
      </c>
      <c r="K42" s="25"/>
      <c r="L42" s="19">
        <f t="shared" si="7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7" t="s">
        <v>4</v>
      </c>
      <c r="D43" s="78"/>
      <c r="E43" s="31"/>
      <c r="F43" s="32">
        <f>F31+F42</f>
        <v>1577</v>
      </c>
      <c r="G43" s="32">
        <f t="shared" ref="G43" si="8">G31+G42</f>
        <v>40.5</v>
      </c>
      <c r="H43" s="32">
        <f t="shared" ref="H43" si="9">H31+H42</f>
        <v>50.199999999999996</v>
      </c>
      <c r="I43" s="32">
        <f t="shared" ref="I43" si="10">I31+I42</f>
        <v>198.3</v>
      </c>
      <c r="J43" s="32">
        <f t="shared" ref="J43:L43" si="11">J31+J42</f>
        <v>1371.3000000000002</v>
      </c>
      <c r="K43" s="32"/>
      <c r="L43" s="32">
        <f t="shared" si="11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71" t="s">
        <v>59</v>
      </c>
      <c r="F44" s="69">
        <v>255</v>
      </c>
      <c r="G44" s="40">
        <v>10.5</v>
      </c>
      <c r="H44" s="40">
        <v>8.5</v>
      </c>
      <c r="I44" s="40">
        <v>53.4</v>
      </c>
      <c r="J44" s="40">
        <v>333.1</v>
      </c>
      <c r="K44" s="41">
        <v>189</v>
      </c>
      <c r="L44" s="40"/>
    </row>
    <row r="45" spans="1:12" ht="15" x14ac:dyDescent="0.25">
      <c r="A45" s="23"/>
      <c r="B45" s="15"/>
      <c r="C45" s="11"/>
      <c r="D45" s="6"/>
      <c r="E45" s="71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71" t="s">
        <v>41</v>
      </c>
      <c r="F46" s="43">
        <v>200</v>
      </c>
      <c r="G46" s="43">
        <v>0.2</v>
      </c>
      <c r="H46" s="43">
        <v>0</v>
      </c>
      <c r="I46" s="43">
        <v>15</v>
      </c>
      <c r="J46" s="43">
        <v>60.5</v>
      </c>
      <c r="K46" s="44">
        <v>430</v>
      </c>
      <c r="L46" s="43"/>
    </row>
    <row r="47" spans="1:12" ht="15" x14ac:dyDescent="0.25">
      <c r="A47" s="23"/>
      <c r="B47" s="15"/>
      <c r="C47" s="11"/>
      <c r="D47" s="7" t="s">
        <v>23</v>
      </c>
      <c r="E47" s="71" t="s">
        <v>42</v>
      </c>
      <c r="F47" s="43">
        <v>40</v>
      </c>
      <c r="G47" s="43">
        <v>3</v>
      </c>
      <c r="H47" s="43">
        <v>1.2</v>
      </c>
      <c r="I47" s="43">
        <v>20.6</v>
      </c>
      <c r="J47" s="43">
        <v>104.8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52" t="s">
        <v>53</v>
      </c>
      <c r="F48" s="43">
        <v>100</v>
      </c>
      <c r="G48" s="43">
        <v>0.4</v>
      </c>
      <c r="H48" s="43">
        <v>0.4</v>
      </c>
      <c r="I48" s="43">
        <v>9.9</v>
      </c>
      <c r="J48" s="43">
        <v>44.6</v>
      </c>
      <c r="K48" s="44">
        <v>338</v>
      </c>
      <c r="L48" s="43"/>
    </row>
    <row r="49" spans="1:12" ht="15" x14ac:dyDescent="0.25">
      <c r="A49" s="23"/>
      <c r="B49" s="15"/>
      <c r="C49" s="11"/>
      <c r="D49" s="55" t="s">
        <v>49</v>
      </c>
      <c r="E49" s="52" t="s">
        <v>50</v>
      </c>
      <c r="F49" s="43">
        <v>200</v>
      </c>
      <c r="G49" s="43">
        <v>5.8</v>
      </c>
      <c r="H49" s="43">
        <v>6.4</v>
      </c>
      <c r="I49" s="43">
        <v>9.4</v>
      </c>
      <c r="J49" s="43">
        <v>120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795</v>
      </c>
      <c r="G51" s="19">
        <f t="shared" ref="G51" si="12">SUM(G44:G50)</f>
        <v>19.899999999999999</v>
      </c>
      <c r="H51" s="19">
        <f t="shared" ref="H51" si="13">SUM(H44:H50)</f>
        <v>16.5</v>
      </c>
      <c r="I51" s="19">
        <f t="shared" ref="I51" si="14">SUM(I44:I50)</f>
        <v>108.30000000000001</v>
      </c>
      <c r="J51" s="19">
        <f t="shared" ref="J51:L51" si="15">SUM(J44:J50)</f>
        <v>663</v>
      </c>
      <c r="K51" s="25"/>
      <c r="L51" s="19">
        <f t="shared" si="15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 t="s">
        <v>89</v>
      </c>
      <c r="F52" s="43">
        <v>60</v>
      </c>
      <c r="G52" s="43">
        <v>1</v>
      </c>
      <c r="H52" s="43">
        <v>3.1</v>
      </c>
      <c r="I52" s="43">
        <v>0.2</v>
      </c>
      <c r="J52" s="43">
        <v>4.5999999999999996</v>
      </c>
      <c r="K52" s="44">
        <v>40</v>
      </c>
      <c r="L52" s="43"/>
    </row>
    <row r="53" spans="1:12" ht="15" x14ac:dyDescent="0.25">
      <c r="A53" s="23"/>
      <c r="B53" s="15"/>
      <c r="C53" s="11"/>
      <c r="D53" s="7" t="s">
        <v>27</v>
      </c>
      <c r="E53" s="52" t="s">
        <v>60</v>
      </c>
      <c r="F53" s="53">
        <v>205</v>
      </c>
      <c r="G53" s="43">
        <v>2.2000000000000002</v>
      </c>
      <c r="H53" s="43">
        <v>5.5</v>
      </c>
      <c r="I53" s="43">
        <v>9.1</v>
      </c>
      <c r="J53" s="43">
        <v>95</v>
      </c>
      <c r="K53" s="44">
        <v>99</v>
      </c>
      <c r="L53" s="43"/>
    </row>
    <row r="54" spans="1:12" ht="15" x14ac:dyDescent="0.25">
      <c r="A54" s="23"/>
      <c r="B54" s="15"/>
      <c r="C54" s="11"/>
      <c r="D54" s="7" t="s">
        <v>27</v>
      </c>
      <c r="E54" s="52" t="s">
        <v>90</v>
      </c>
      <c r="F54" s="53">
        <v>200</v>
      </c>
      <c r="G54" s="43">
        <v>5.7</v>
      </c>
      <c r="H54" s="43">
        <v>3.7</v>
      </c>
      <c r="I54" s="43">
        <v>13.5</v>
      </c>
      <c r="J54" s="43">
        <v>110.9</v>
      </c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52" t="s">
        <v>61</v>
      </c>
      <c r="F55" s="53">
        <v>90</v>
      </c>
      <c r="G55" s="43">
        <v>13.5</v>
      </c>
      <c r="H55" s="43">
        <v>18.399999999999999</v>
      </c>
      <c r="I55" s="43">
        <v>2.4</v>
      </c>
      <c r="J55" s="43">
        <v>233.1</v>
      </c>
      <c r="K55" s="44">
        <v>290</v>
      </c>
      <c r="L55" s="43"/>
    </row>
    <row r="56" spans="1:12" ht="15" x14ac:dyDescent="0.25">
      <c r="A56" s="23"/>
      <c r="B56" s="15"/>
      <c r="C56" s="11"/>
      <c r="D56" s="7" t="s">
        <v>29</v>
      </c>
      <c r="E56" s="52" t="s">
        <v>47</v>
      </c>
      <c r="F56" s="43">
        <v>150</v>
      </c>
      <c r="G56" s="51">
        <v>5.3</v>
      </c>
      <c r="H56" s="51">
        <v>4.7</v>
      </c>
      <c r="I56" s="51">
        <v>34.299999999999997</v>
      </c>
      <c r="J56" s="51">
        <v>200.9</v>
      </c>
      <c r="K56" s="51">
        <v>309</v>
      </c>
      <c r="L56" s="43"/>
    </row>
    <row r="57" spans="1:12" ht="15" x14ac:dyDescent="0.25">
      <c r="A57" s="23"/>
      <c r="B57" s="15"/>
      <c r="C57" s="11"/>
      <c r="D57" s="7" t="s">
        <v>29</v>
      </c>
      <c r="E57" s="52" t="s">
        <v>62</v>
      </c>
      <c r="F57" s="43">
        <v>150</v>
      </c>
      <c r="G57" s="43">
        <v>8.8000000000000007</v>
      </c>
      <c r="H57" s="43">
        <v>6.3</v>
      </c>
      <c r="I57" s="43">
        <v>39.9</v>
      </c>
      <c r="J57" s="43">
        <v>251.4</v>
      </c>
      <c r="K57" s="44">
        <v>181</v>
      </c>
      <c r="L57" s="43"/>
    </row>
    <row r="58" spans="1:12" ht="15" x14ac:dyDescent="0.25">
      <c r="A58" s="23"/>
      <c r="B58" s="15"/>
      <c r="C58" s="11"/>
      <c r="D58" s="7" t="s">
        <v>30</v>
      </c>
      <c r="E58" s="52" t="s">
        <v>48</v>
      </c>
      <c r="F58" s="43">
        <v>200</v>
      </c>
      <c r="G58" s="51">
        <v>0.7</v>
      </c>
      <c r="H58" s="51">
        <v>0.3</v>
      </c>
      <c r="I58" s="51">
        <v>28.8</v>
      </c>
      <c r="J58" s="51">
        <v>132.5</v>
      </c>
      <c r="K58" s="51">
        <v>388</v>
      </c>
      <c r="L58" s="43"/>
    </row>
    <row r="59" spans="1:12" ht="15" x14ac:dyDescent="0.25">
      <c r="A59" s="23"/>
      <c r="B59" s="15"/>
      <c r="C59" s="11"/>
      <c r="D59" s="7" t="s">
        <v>31</v>
      </c>
      <c r="E59" s="71" t="s">
        <v>42</v>
      </c>
      <c r="F59" s="51">
        <v>20</v>
      </c>
      <c r="G59" s="51">
        <v>1.5</v>
      </c>
      <c r="H59" s="58">
        <v>0.6</v>
      </c>
      <c r="I59" s="51">
        <v>10.3</v>
      </c>
      <c r="J59" s="51">
        <v>52.4</v>
      </c>
      <c r="K59" s="44"/>
      <c r="L59" s="43"/>
    </row>
    <row r="60" spans="1:12" ht="15" x14ac:dyDescent="0.25">
      <c r="A60" s="23"/>
      <c r="B60" s="15"/>
      <c r="C60" s="11"/>
      <c r="D60" s="7" t="s">
        <v>32</v>
      </c>
      <c r="E60" s="52" t="s">
        <v>51</v>
      </c>
      <c r="F60" s="51">
        <v>25</v>
      </c>
      <c r="G60" s="51">
        <v>1.7</v>
      </c>
      <c r="H60" s="58">
        <v>0.2</v>
      </c>
      <c r="I60" s="51">
        <v>10.6</v>
      </c>
      <c r="J60" s="51">
        <v>51</v>
      </c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SUM(F52:F62)</f>
        <v>1100</v>
      </c>
      <c r="G63" s="19">
        <f t="shared" ref="G63" si="16">SUM(G52:G62)</f>
        <v>40.400000000000006</v>
      </c>
      <c r="H63" s="19">
        <f t="shared" ref="H63" si="17">SUM(H52:H62)</f>
        <v>42.8</v>
      </c>
      <c r="I63" s="19">
        <f t="shared" ref="I63" si="18">SUM(I52:I62)</f>
        <v>149.1</v>
      </c>
      <c r="J63" s="19">
        <f t="shared" ref="J63:L63" si="19">SUM(J52:J62)</f>
        <v>1131.8000000000002</v>
      </c>
      <c r="K63" s="25"/>
      <c r="L63" s="19">
        <f t="shared" si="19"/>
        <v>0</v>
      </c>
    </row>
    <row r="64" spans="1:12" ht="15.75" customHeight="1" x14ac:dyDescent="0.2">
      <c r="A64" s="29">
        <f>A44</f>
        <v>1</v>
      </c>
      <c r="B64" s="30">
        <f>B44</f>
        <v>3</v>
      </c>
      <c r="C64" s="77" t="s">
        <v>4</v>
      </c>
      <c r="D64" s="78"/>
      <c r="E64" s="31"/>
      <c r="F64" s="32">
        <f>F51+F63</f>
        <v>1895</v>
      </c>
      <c r="G64" s="32">
        <f t="shared" ref="G64" si="20">G51+G63</f>
        <v>60.300000000000004</v>
      </c>
      <c r="H64" s="32">
        <f t="shared" ref="H64" si="21">H51+H63</f>
        <v>59.3</v>
      </c>
      <c r="I64" s="32">
        <f t="shared" ref="I64" si="22">I51+I63</f>
        <v>257.39999999999998</v>
      </c>
      <c r="J64" s="32">
        <f t="shared" ref="J64:L64" si="23">J51+J63</f>
        <v>1794.8000000000002</v>
      </c>
      <c r="K64" s="32"/>
      <c r="L64" s="32">
        <f t="shared" si="23"/>
        <v>0</v>
      </c>
    </row>
    <row r="65" spans="1:12" ht="15" x14ac:dyDescent="0.25">
      <c r="A65" s="20">
        <v>1</v>
      </c>
      <c r="B65" s="21">
        <v>4</v>
      </c>
      <c r="C65" s="22" t="s">
        <v>20</v>
      </c>
      <c r="D65" s="5" t="s">
        <v>21</v>
      </c>
      <c r="E65" s="39" t="s">
        <v>63</v>
      </c>
      <c r="F65" s="40">
        <v>255</v>
      </c>
      <c r="G65" s="40">
        <v>10.1</v>
      </c>
      <c r="H65" s="40">
        <v>10.3</v>
      </c>
      <c r="I65" s="40">
        <v>40.9</v>
      </c>
      <c r="J65" s="40">
        <v>297.60000000000002</v>
      </c>
      <c r="K65" s="41">
        <v>184</v>
      </c>
      <c r="L65" s="40"/>
    </row>
    <row r="66" spans="1:12" ht="15" x14ac:dyDescent="0.25">
      <c r="A66" s="23"/>
      <c r="B66" s="15"/>
      <c r="C66" s="11"/>
      <c r="D66" s="7" t="s">
        <v>22</v>
      </c>
      <c r="E66" s="42" t="s">
        <v>41</v>
      </c>
      <c r="F66" s="43">
        <v>200</v>
      </c>
      <c r="G66" s="43">
        <v>0.2</v>
      </c>
      <c r="H66" s="43">
        <v>0</v>
      </c>
      <c r="I66" s="43">
        <v>15</v>
      </c>
      <c r="J66" s="43">
        <v>60.5</v>
      </c>
      <c r="K66" s="44">
        <v>430</v>
      </c>
      <c r="L66" s="43"/>
    </row>
    <row r="67" spans="1:12" ht="15" x14ac:dyDescent="0.25">
      <c r="A67" s="23"/>
      <c r="B67" s="15"/>
      <c r="C67" s="11"/>
      <c r="D67" s="7" t="s">
        <v>23</v>
      </c>
      <c r="E67" s="42" t="s">
        <v>42</v>
      </c>
      <c r="F67" s="43">
        <v>40</v>
      </c>
      <c r="G67" s="43">
        <v>3</v>
      </c>
      <c r="H67" s="43">
        <v>1.2</v>
      </c>
      <c r="I67" s="43">
        <v>20.6</v>
      </c>
      <c r="J67" s="43">
        <v>104.8</v>
      </c>
      <c r="K67" s="44"/>
      <c r="L67" s="43"/>
    </row>
    <row r="68" spans="1:12" ht="15" x14ac:dyDescent="0.25">
      <c r="A68" s="23"/>
      <c r="B68" s="15"/>
      <c r="C68" s="11"/>
      <c r="D68" s="7" t="s">
        <v>24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 t="s">
        <v>43</v>
      </c>
      <c r="F69" s="43">
        <v>30</v>
      </c>
      <c r="G69" s="43">
        <v>1.8</v>
      </c>
      <c r="H69" s="43">
        <v>1.4</v>
      </c>
      <c r="I69" s="43">
        <v>22.5</v>
      </c>
      <c r="J69" s="43">
        <v>109.8</v>
      </c>
      <c r="K69" s="44"/>
      <c r="L69" s="43"/>
    </row>
    <row r="70" spans="1:12" ht="15" x14ac:dyDescent="0.25">
      <c r="A70" s="23"/>
      <c r="B70" s="15"/>
      <c r="C70" s="11"/>
      <c r="D70" s="72" t="s">
        <v>49</v>
      </c>
      <c r="E70" s="52" t="s">
        <v>50</v>
      </c>
      <c r="F70" s="43">
        <v>200</v>
      </c>
      <c r="G70" s="43">
        <v>5.8</v>
      </c>
      <c r="H70" s="43">
        <v>6.4</v>
      </c>
      <c r="I70" s="43">
        <v>9.4</v>
      </c>
      <c r="J70" s="43">
        <v>120</v>
      </c>
      <c r="K70" s="44"/>
      <c r="L70" s="43"/>
    </row>
    <row r="71" spans="1:12" ht="15" x14ac:dyDescent="0.25">
      <c r="A71" s="24"/>
      <c r="B71" s="17"/>
      <c r="C71" s="8"/>
      <c r="D71" s="18" t="s">
        <v>33</v>
      </c>
      <c r="E71" s="9"/>
      <c r="F71" s="19">
        <f>SUM(F65:F70)</f>
        <v>725</v>
      </c>
      <c r="G71" s="19">
        <f>SUM(G65:G70)</f>
        <v>20.9</v>
      </c>
      <c r="H71" s="19">
        <f>SUM(H65:H70)</f>
        <v>19.3</v>
      </c>
      <c r="I71" s="19">
        <f>SUM(I65:I70)</f>
        <v>108.4</v>
      </c>
      <c r="J71" s="19">
        <f>SUM(J65:J70)</f>
        <v>692.7</v>
      </c>
      <c r="K71" s="25"/>
      <c r="L71" s="19">
        <f>SUM(L65:L70)</f>
        <v>0</v>
      </c>
    </row>
    <row r="72" spans="1:12" ht="15" x14ac:dyDescent="0.25">
      <c r="A72" s="26">
        <f>A65</f>
        <v>1</v>
      </c>
      <c r="B72" s="13">
        <f>B65</f>
        <v>4</v>
      </c>
      <c r="C72" s="10" t="s">
        <v>25</v>
      </c>
      <c r="D72" s="7" t="s">
        <v>26</v>
      </c>
      <c r="E72" s="52" t="s">
        <v>70</v>
      </c>
      <c r="F72" s="43">
        <v>60</v>
      </c>
      <c r="G72" s="43">
        <v>0.5</v>
      </c>
      <c r="H72" s="43">
        <v>0.1</v>
      </c>
      <c r="I72" s="43">
        <v>1</v>
      </c>
      <c r="J72" s="43">
        <v>7.8</v>
      </c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71" t="s">
        <v>65</v>
      </c>
      <c r="F73" s="43">
        <v>205</v>
      </c>
      <c r="G73" s="43">
        <v>2.5</v>
      </c>
      <c r="H73" s="43">
        <v>5.5</v>
      </c>
      <c r="I73" s="43">
        <v>13.4</v>
      </c>
      <c r="J73" s="43">
        <v>114.7</v>
      </c>
      <c r="K73" s="44">
        <v>96</v>
      </c>
      <c r="L73" s="43"/>
    </row>
    <row r="74" spans="1:12" ht="15" x14ac:dyDescent="0.25">
      <c r="A74" s="23"/>
      <c r="B74" s="15"/>
      <c r="C74" s="11"/>
      <c r="D74" s="7" t="s">
        <v>28</v>
      </c>
      <c r="E74" s="71" t="s">
        <v>66</v>
      </c>
      <c r="F74" s="43">
        <v>100</v>
      </c>
      <c r="G74" s="43">
        <v>7.9</v>
      </c>
      <c r="H74" s="43">
        <v>23.9</v>
      </c>
      <c r="I74" s="43">
        <v>11.2</v>
      </c>
      <c r="J74" s="43">
        <v>291.39999999999998</v>
      </c>
      <c r="K74" s="44">
        <v>283</v>
      </c>
      <c r="L74" s="43"/>
    </row>
    <row r="75" spans="1:12" ht="15" x14ac:dyDescent="0.25">
      <c r="A75" s="23"/>
      <c r="B75" s="15"/>
      <c r="C75" s="11"/>
      <c r="D75" s="7" t="s">
        <v>29</v>
      </c>
      <c r="E75" s="71" t="s">
        <v>57</v>
      </c>
      <c r="F75" s="51">
        <v>150</v>
      </c>
      <c r="G75" s="51">
        <v>3.2</v>
      </c>
      <c r="H75" s="58">
        <v>5.0999999999999996</v>
      </c>
      <c r="I75" s="51">
        <v>22</v>
      </c>
      <c r="J75" s="51">
        <v>146.69999999999999</v>
      </c>
      <c r="K75" s="51">
        <v>128</v>
      </c>
      <c r="L75" s="43"/>
    </row>
    <row r="76" spans="1:12" ht="15" x14ac:dyDescent="0.25">
      <c r="A76" s="23"/>
      <c r="B76" s="15"/>
      <c r="C76" s="11"/>
      <c r="D76" s="7" t="s">
        <v>29</v>
      </c>
      <c r="E76" s="71" t="s">
        <v>67</v>
      </c>
      <c r="F76" s="43">
        <v>150</v>
      </c>
      <c r="G76" s="43">
        <v>3.6</v>
      </c>
      <c r="H76" s="43">
        <v>4.5</v>
      </c>
      <c r="I76" s="43">
        <v>37.700000000000003</v>
      </c>
      <c r="J76" s="43">
        <v>205.9</v>
      </c>
      <c r="K76" s="44">
        <v>305</v>
      </c>
      <c r="L76" s="43"/>
    </row>
    <row r="77" spans="1:12" ht="15" x14ac:dyDescent="0.25">
      <c r="A77" s="23"/>
      <c r="B77" s="15"/>
      <c r="C77" s="11"/>
      <c r="D77" s="7" t="s">
        <v>30</v>
      </c>
      <c r="E77" s="71" t="s">
        <v>48</v>
      </c>
      <c r="F77" s="43">
        <v>200</v>
      </c>
      <c r="G77" s="51">
        <v>0.7</v>
      </c>
      <c r="H77" s="51">
        <v>0.3</v>
      </c>
      <c r="I77" s="51">
        <v>28.8</v>
      </c>
      <c r="J77" s="51">
        <v>132.5</v>
      </c>
      <c r="K77" s="51">
        <v>388</v>
      </c>
      <c r="L77" s="43"/>
    </row>
    <row r="78" spans="1:12" ht="15" x14ac:dyDescent="0.25">
      <c r="A78" s="23"/>
      <c r="B78" s="15"/>
      <c r="C78" s="11"/>
      <c r="D78" s="7" t="s">
        <v>31</v>
      </c>
      <c r="E78" s="71" t="s">
        <v>42</v>
      </c>
      <c r="F78" s="51">
        <v>20</v>
      </c>
      <c r="G78" s="51">
        <v>1.5</v>
      </c>
      <c r="H78" s="58">
        <v>0.6</v>
      </c>
      <c r="I78" s="51">
        <v>10.3</v>
      </c>
      <c r="J78" s="51">
        <v>52.4</v>
      </c>
      <c r="K78" s="44"/>
      <c r="L78" s="43"/>
    </row>
    <row r="79" spans="1:12" ht="15" x14ac:dyDescent="0.25">
      <c r="A79" s="23"/>
      <c r="B79" s="15"/>
      <c r="C79" s="11"/>
      <c r="D79" s="7" t="s">
        <v>32</v>
      </c>
      <c r="E79" s="52" t="s">
        <v>51</v>
      </c>
      <c r="F79" s="51">
        <v>25</v>
      </c>
      <c r="G79" s="51">
        <v>1.7</v>
      </c>
      <c r="H79" s="58">
        <v>0.2</v>
      </c>
      <c r="I79" s="51">
        <v>10.6</v>
      </c>
      <c r="J79" s="51">
        <v>51</v>
      </c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4"/>
      <c r="B82" s="17"/>
      <c r="C82" s="8"/>
      <c r="D82" s="18" t="s">
        <v>33</v>
      </c>
      <c r="E82" s="9"/>
      <c r="F82" s="19">
        <f>SUM(F72:F81)</f>
        <v>910</v>
      </c>
      <c r="G82" s="19">
        <f t="shared" ref="G82" si="24">SUM(G72:G81)</f>
        <v>21.6</v>
      </c>
      <c r="H82" s="19">
        <f t="shared" ref="H82" si="25">SUM(H72:H81)</f>
        <v>40.200000000000003</v>
      </c>
      <c r="I82" s="19">
        <f t="shared" ref="I82" si="26">SUM(I72:I81)</f>
        <v>135</v>
      </c>
      <c r="J82" s="19">
        <f t="shared" ref="J82:L82" si="27">SUM(J72:J81)</f>
        <v>1002.3999999999999</v>
      </c>
      <c r="K82" s="25"/>
      <c r="L82" s="19">
        <f t="shared" si="27"/>
        <v>0</v>
      </c>
    </row>
    <row r="83" spans="1:12" ht="15.75" customHeight="1" x14ac:dyDescent="0.2">
      <c r="A83" s="29">
        <f>A65</f>
        <v>1</v>
      </c>
      <c r="B83" s="30">
        <f>B65</f>
        <v>4</v>
      </c>
      <c r="C83" s="77" t="s">
        <v>4</v>
      </c>
      <c r="D83" s="78"/>
      <c r="E83" s="31"/>
      <c r="F83" s="32">
        <f>F71+F82</f>
        <v>1635</v>
      </c>
      <c r="G83" s="32">
        <f t="shared" ref="G83" si="28">G71+G82</f>
        <v>42.5</v>
      </c>
      <c r="H83" s="32">
        <f t="shared" ref="H83" si="29">H71+H82</f>
        <v>59.5</v>
      </c>
      <c r="I83" s="32">
        <f t="shared" ref="I83" si="30">I71+I82</f>
        <v>243.4</v>
      </c>
      <c r="J83" s="32">
        <f t="shared" ref="J83:L83" si="31">J71+J82</f>
        <v>1695.1</v>
      </c>
      <c r="K83" s="32"/>
      <c r="L83" s="32">
        <f t="shared" si="31"/>
        <v>0</v>
      </c>
    </row>
    <row r="84" spans="1:12" ht="15" x14ac:dyDescent="0.25">
      <c r="A84" s="20">
        <v>1</v>
      </c>
      <c r="B84" s="21">
        <v>5</v>
      </c>
      <c r="C84" s="22" t="s">
        <v>20</v>
      </c>
      <c r="D84" s="5" t="s">
        <v>21</v>
      </c>
      <c r="E84" s="56" t="s">
        <v>68</v>
      </c>
      <c r="F84" s="40">
        <v>255</v>
      </c>
      <c r="G84" s="40">
        <v>7.4</v>
      </c>
      <c r="H84" s="40">
        <v>7.9</v>
      </c>
      <c r="I84" s="40">
        <v>42.1</v>
      </c>
      <c r="J84" s="40">
        <v>269.39999999999998</v>
      </c>
      <c r="K84" s="41">
        <v>175</v>
      </c>
      <c r="L84" s="40"/>
    </row>
    <row r="85" spans="1:12" ht="15" x14ac:dyDescent="0.25">
      <c r="A85" s="23"/>
      <c r="B85" s="15"/>
      <c r="C85" s="11"/>
      <c r="D85" s="7" t="s">
        <v>22</v>
      </c>
      <c r="E85" s="52" t="s">
        <v>69</v>
      </c>
      <c r="F85" s="43">
        <v>200</v>
      </c>
      <c r="G85" s="43">
        <v>3.8</v>
      </c>
      <c r="H85" s="43">
        <v>3</v>
      </c>
      <c r="I85" s="43">
        <v>24.5</v>
      </c>
      <c r="J85" s="43">
        <v>141.1</v>
      </c>
      <c r="K85" s="44">
        <v>382</v>
      </c>
      <c r="L85" s="43"/>
    </row>
    <row r="86" spans="1:12" ht="15" x14ac:dyDescent="0.25">
      <c r="A86" s="23"/>
      <c r="B86" s="15"/>
      <c r="C86" s="11"/>
      <c r="D86" s="7" t="s">
        <v>23</v>
      </c>
      <c r="E86" s="52" t="s">
        <v>42</v>
      </c>
      <c r="F86" s="43">
        <v>40</v>
      </c>
      <c r="G86" s="43">
        <v>3</v>
      </c>
      <c r="H86" s="43">
        <v>1.2</v>
      </c>
      <c r="I86" s="43">
        <v>20.6</v>
      </c>
      <c r="J86" s="43">
        <v>104.8</v>
      </c>
      <c r="K86" s="44"/>
      <c r="L86" s="43"/>
    </row>
    <row r="87" spans="1:12" ht="15" x14ac:dyDescent="0.25">
      <c r="A87" s="23"/>
      <c r="B87" s="15"/>
      <c r="C87" s="11"/>
      <c r="D87" s="7"/>
      <c r="E87" s="42" t="s">
        <v>91</v>
      </c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72" t="s">
        <v>49</v>
      </c>
      <c r="E88" s="52" t="s">
        <v>50</v>
      </c>
      <c r="F88" s="43">
        <v>200</v>
      </c>
      <c r="G88" s="43">
        <v>5.8</v>
      </c>
      <c r="H88" s="43">
        <v>6.4</v>
      </c>
      <c r="I88" s="43">
        <v>9.4</v>
      </c>
      <c r="J88" s="43">
        <v>120</v>
      </c>
      <c r="K88" s="44"/>
      <c r="L88" s="43"/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4"/>
      <c r="B90" s="17"/>
      <c r="C90" s="8"/>
      <c r="D90" s="18" t="s">
        <v>33</v>
      </c>
      <c r="E90" s="9"/>
      <c r="F90" s="19">
        <f>SUM(F84:F89)</f>
        <v>695</v>
      </c>
      <c r="G90" s="19">
        <f>SUM(G84:G89)</f>
        <v>20</v>
      </c>
      <c r="H90" s="19">
        <f>SUM(H84:H89)</f>
        <v>18.5</v>
      </c>
      <c r="I90" s="19">
        <f>SUM(I84:I89)</f>
        <v>96.6</v>
      </c>
      <c r="J90" s="19">
        <f>SUM(J84:J89)</f>
        <v>635.29999999999995</v>
      </c>
      <c r="K90" s="25"/>
      <c r="L90" s="19">
        <f>SUM(L84:L89)</f>
        <v>0</v>
      </c>
    </row>
    <row r="91" spans="1:12" ht="15" x14ac:dyDescent="0.25">
      <c r="A91" s="26">
        <f>A84</f>
        <v>1</v>
      </c>
      <c r="B91" s="13">
        <f>B84</f>
        <v>5</v>
      </c>
      <c r="C91" s="10" t="s">
        <v>25</v>
      </c>
      <c r="D91" s="7" t="s">
        <v>26</v>
      </c>
      <c r="E91" s="52" t="s">
        <v>64</v>
      </c>
      <c r="F91" s="43">
        <v>60</v>
      </c>
      <c r="G91" s="43">
        <v>1</v>
      </c>
      <c r="H91" s="43">
        <v>3</v>
      </c>
      <c r="I91" s="43">
        <v>7.5</v>
      </c>
      <c r="J91" s="43">
        <v>60.9</v>
      </c>
      <c r="K91" s="44" t="s">
        <v>94</v>
      </c>
    </row>
    <row r="92" spans="1:12" ht="15" x14ac:dyDescent="0.25">
      <c r="A92" s="23"/>
      <c r="B92" s="15"/>
      <c r="C92" s="11"/>
      <c r="D92" s="7" t="s">
        <v>27</v>
      </c>
      <c r="E92" s="52" t="s">
        <v>71</v>
      </c>
      <c r="F92" s="43">
        <v>205</v>
      </c>
      <c r="G92" s="43">
        <v>3.2</v>
      </c>
      <c r="H92" s="43">
        <v>3.1</v>
      </c>
      <c r="I92" s="43">
        <v>16.2</v>
      </c>
      <c r="J92" s="43">
        <v>105.9</v>
      </c>
      <c r="K92" s="44">
        <v>100</v>
      </c>
      <c r="L92" s="43"/>
    </row>
    <row r="93" spans="1:12" ht="15" x14ac:dyDescent="0.25">
      <c r="A93" s="23"/>
      <c r="B93" s="15"/>
      <c r="C93" s="11"/>
      <c r="D93" s="7" t="s">
        <v>28</v>
      </c>
      <c r="E93" s="52" t="s">
        <v>72</v>
      </c>
      <c r="F93" s="43">
        <v>90</v>
      </c>
      <c r="G93" s="43">
        <v>14.3</v>
      </c>
      <c r="H93" s="43">
        <v>11.1</v>
      </c>
      <c r="I93" s="43">
        <v>3.2</v>
      </c>
      <c r="J93" s="43">
        <v>172.2</v>
      </c>
      <c r="K93" s="44">
        <v>255</v>
      </c>
      <c r="L93" s="43"/>
    </row>
    <row r="94" spans="1:12" ht="15" x14ac:dyDescent="0.25">
      <c r="A94" s="23"/>
      <c r="B94" s="15"/>
      <c r="C94" s="11"/>
      <c r="D94" s="7" t="s">
        <v>29</v>
      </c>
      <c r="E94" s="52" t="s">
        <v>62</v>
      </c>
      <c r="F94" s="43">
        <v>150</v>
      </c>
      <c r="G94" s="43">
        <v>8.8000000000000007</v>
      </c>
      <c r="H94" s="43">
        <v>6.3</v>
      </c>
      <c r="I94" s="43">
        <v>39.9</v>
      </c>
      <c r="J94" s="43">
        <v>251.4</v>
      </c>
      <c r="K94" s="44">
        <v>181</v>
      </c>
      <c r="L94" s="43"/>
    </row>
    <row r="95" spans="1:12" ht="15" x14ac:dyDescent="0.25">
      <c r="A95" s="23"/>
      <c r="B95" s="15"/>
      <c r="C95" s="11"/>
      <c r="D95" s="7" t="s">
        <v>29</v>
      </c>
      <c r="E95" s="52" t="s">
        <v>47</v>
      </c>
      <c r="F95" s="43">
        <v>150</v>
      </c>
      <c r="G95" s="51">
        <v>5.3</v>
      </c>
      <c r="H95" s="51">
        <v>4.7</v>
      </c>
      <c r="I95" s="51">
        <v>34.299999999999997</v>
      </c>
      <c r="J95" s="51">
        <v>200.9</v>
      </c>
      <c r="K95" s="51">
        <v>309</v>
      </c>
      <c r="L95" s="43"/>
    </row>
    <row r="96" spans="1:12" ht="15" x14ac:dyDescent="0.25">
      <c r="A96" s="23"/>
      <c r="B96" s="15"/>
      <c r="C96" s="11"/>
      <c r="D96" s="7" t="s">
        <v>30</v>
      </c>
      <c r="E96" s="52" t="s">
        <v>73</v>
      </c>
      <c r="F96" s="43">
        <v>200</v>
      </c>
      <c r="G96" s="43">
        <v>0.6</v>
      </c>
      <c r="H96" s="43">
        <v>0.1</v>
      </c>
      <c r="I96" s="43">
        <v>31.7</v>
      </c>
      <c r="J96" s="43">
        <v>131</v>
      </c>
      <c r="K96" s="44">
        <v>402</v>
      </c>
      <c r="L96" s="43"/>
    </row>
    <row r="97" spans="1:12" ht="15" x14ac:dyDescent="0.25">
      <c r="A97" s="23"/>
      <c r="B97" s="15"/>
      <c r="C97" s="11"/>
      <c r="D97" s="7" t="s">
        <v>31</v>
      </c>
      <c r="E97" s="71" t="s">
        <v>42</v>
      </c>
      <c r="F97" s="51">
        <v>20</v>
      </c>
      <c r="G97" s="51">
        <v>1.5</v>
      </c>
      <c r="H97" s="58">
        <v>0.6</v>
      </c>
      <c r="I97" s="51">
        <v>10.3</v>
      </c>
      <c r="J97" s="51">
        <v>52.4</v>
      </c>
      <c r="K97" s="44"/>
      <c r="L97" s="43"/>
    </row>
    <row r="98" spans="1:12" ht="15" x14ac:dyDescent="0.25">
      <c r="A98" s="23"/>
      <c r="B98" s="15"/>
      <c r="C98" s="11"/>
      <c r="D98" s="7" t="s">
        <v>32</v>
      </c>
      <c r="E98" s="52" t="s">
        <v>51</v>
      </c>
      <c r="F98" s="51">
        <v>25</v>
      </c>
      <c r="G98" s="51">
        <v>1.7</v>
      </c>
      <c r="H98" s="58">
        <v>0.2</v>
      </c>
      <c r="I98" s="51">
        <v>10.6</v>
      </c>
      <c r="J98" s="51">
        <v>51</v>
      </c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4"/>
      <c r="B101" s="17"/>
      <c r="C101" s="8"/>
      <c r="D101" s="18" t="s">
        <v>33</v>
      </c>
      <c r="E101" s="9"/>
      <c r="F101" s="19">
        <f>SUM(F91:F100)</f>
        <v>900</v>
      </c>
      <c r="G101" s="19">
        <f t="shared" ref="G101" si="32">SUM(G91:G100)</f>
        <v>36.400000000000006</v>
      </c>
      <c r="H101" s="19">
        <f t="shared" ref="H101" si="33">SUM(H91:H100)</f>
        <v>29.1</v>
      </c>
      <c r="I101" s="19">
        <f t="shared" ref="I101" si="34">SUM(I91:I100)</f>
        <v>153.69999999999999</v>
      </c>
      <c r="J101" s="19">
        <f t="shared" ref="J101" si="35">SUM(J91:J100)</f>
        <v>1025.6999999999998</v>
      </c>
      <c r="K101" s="25"/>
      <c r="L101" s="19">
        <f>SUM(L92:L100)</f>
        <v>0</v>
      </c>
    </row>
    <row r="102" spans="1:12" ht="15.75" customHeight="1" x14ac:dyDescent="0.2">
      <c r="A102" s="29">
        <f>A84</f>
        <v>1</v>
      </c>
      <c r="B102" s="30">
        <f>B84</f>
        <v>5</v>
      </c>
      <c r="C102" s="77" t="s">
        <v>4</v>
      </c>
      <c r="D102" s="78"/>
      <c r="E102" s="31"/>
      <c r="F102" s="32">
        <f>F90+F101</f>
        <v>1595</v>
      </c>
      <c r="G102" s="32">
        <f t="shared" ref="G102" si="36">G90+G101</f>
        <v>56.400000000000006</v>
      </c>
      <c r="H102" s="32">
        <f t="shared" ref="H102" si="37">H90+H101</f>
        <v>47.6</v>
      </c>
      <c r="I102" s="32">
        <f t="shared" ref="I102" si="38">I90+I101</f>
        <v>250.29999999999998</v>
      </c>
      <c r="J102" s="32">
        <f t="shared" ref="J102:L102" si="39">J90+J101</f>
        <v>1660.9999999999998</v>
      </c>
      <c r="K102" s="32"/>
      <c r="L102" s="32">
        <f t="shared" si="39"/>
        <v>0</v>
      </c>
    </row>
    <row r="103" spans="1:12" ht="15" x14ac:dyDescent="0.25">
      <c r="A103" s="20">
        <v>2</v>
      </c>
      <c r="B103" s="21">
        <v>1</v>
      </c>
      <c r="C103" s="22" t="s">
        <v>20</v>
      </c>
      <c r="D103" s="5" t="s">
        <v>21</v>
      </c>
      <c r="E103" s="56" t="s">
        <v>74</v>
      </c>
      <c r="F103" s="40">
        <v>250</v>
      </c>
      <c r="G103" s="40">
        <v>5.7</v>
      </c>
      <c r="H103" s="40">
        <v>4.9000000000000004</v>
      </c>
      <c r="I103" s="40">
        <v>21.7</v>
      </c>
      <c r="J103" s="40">
        <v>155</v>
      </c>
      <c r="K103" s="41">
        <v>112</v>
      </c>
      <c r="L103" s="40"/>
    </row>
    <row r="104" spans="1:12" ht="15" x14ac:dyDescent="0.25">
      <c r="A104" s="23"/>
      <c r="B104" s="15"/>
      <c r="C104" s="11"/>
      <c r="D104" s="7" t="s">
        <v>22</v>
      </c>
      <c r="E104" s="42" t="s">
        <v>52</v>
      </c>
      <c r="F104" s="43">
        <v>207</v>
      </c>
      <c r="G104" s="43">
        <v>0.2</v>
      </c>
      <c r="H104" s="43">
        <v>0</v>
      </c>
      <c r="I104" s="43">
        <v>15</v>
      </c>
      <c r="J104" s="43">
        <v>61.6</v>
      </c>
      <c r="K104" s="44">
        <v>377</v>
      </c>
      <c r="L104" s="43"/>
    </row>
    <row r="105" spans="1:12" ht="15" x14ac:dyDescent="0.25">
      <c r="A105" s="23"/>
      <c r="B105" s="15"/>
      <c r="C105" s="11"/>
      <c r="D105" s="7" t="s">
        <v>23</v>
      </c>
      <c r="E105" s="42" t="s">
        <v>42</v>
      </c>
      <c r="F105" s="43">
        <v>40</v>
      </c>
      <c r="G105" s="43">
        <v>3</v>
      </c>
      <c r="H105" s="43">
        <v>1.2</v>
      </c>
      <c r="I105" s="43">
        <v>20.6</v>
      </c>
      <c r="J105" s="43">
        <v>104.8</v>
      </c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43</v>
      </c>
      <c r="F106" s="43">
        <v>30</v>
      </c>
      <c r="G106" s="43">
        <v>2.2999999999999998</v>
      </c>
      <c r="H106" s="43">
        <v>2.9</v>
      </c>
      <c r="I106" s="43">
        <v>22.3</v>
      </c>
      <c r="J106" s="43">
        <v>125.1</v>
      </c>
      <c r="K106" s="44"/>
      <c r="L106" s="43"/>
    </row>
    <row r="107" spans="1:12" ht="15" x14ac:dyDescent="0.25">
      <c r="A107" s="23"/>
      <c r="B107" s="15"/>
      <c r="C107" s="11"/>
      <c r="D107" s="72" t="s">
        <v>49</v>
      </c>
      <c r="E107" s="52" t="s">
        <v>50</v>
      </c>
      <c r="F107" s="43">
        <v>200</v>
      </c>
      <c r="G107" s="43">
        <v>5.8</v>
      </c>
      <c r="H107" s="43">
        <v>6.4</v>
      </c>
      <c r="I107" s="43">
        <v>9.4</v>
      </c>
      <c r="J107" s="43">
        <v>120</v>
      </c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SUM(F103:F107)</f>
        <v>727</v>
      </c>
      <c r="G108" s="19">
        <f>SUM(G103:G107)</f>
        <v>17</v>
      </c>
      <c r="H108" s="19">
        <f>SUM(H103:H107)</f>
        <v>15.4</v>
      </c>
      <c r="I108" s="19">
        <f>SUM(I103:I107)</f>
        <v>89.000000000000014</v>
      </c>
      <c r="J108" s="19">
        <f>SUM(J103:J107)</f>
        <v>566.5</v>
      </c>
      <c r="K108" s="25"/>
      <c r="L108" s="19">
        <f>SUM(L103:L107)</f>
        <v>0</v>
      </c>
    </row>
    <row r="109" spans="1:12" ht="15" x14ac:dyDescent="0.25">
      <c r="A109" s="26">
        <f>A103</f>
        <v>2</v>
      </c>
      <c r="B109" s="13">
        <f>B103</f>
        <v>1</v>
      </c>
      <c r="C109" s="10" t="s">
        <v>25</v>
      </c>
      <c r="D109" s="7" t="s">
        <v>26</v>
      </c>
      <c r="E109" s="52" t="s">
        <v>54</v>
      </c>
      <c r="F109" s="43">
        <v>60</v>
      </c>
      <c r="G109" s="43">
        <v>0.5</v>
      </c>
      <c r="H109" s="43">
        <v>0.1</v>
      </c>
      <c r="I109" s="43">
        <v>1.5</v>
      </c>
      <c r="J109" s="43">
        <v>8.4</v>
      </c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52" t="s">
        <v>45</v>
      </c>
      <c r="F110" s="43">
        <v>200</v>
      </c>
      <c r="G110" s="51">
        <v>5.0999999999999996</v>
      </c>
      <c r="H110" s="51">
        <v>5</v>
      </c>
      <c r="I110" s="51">
        <v>14.9</v>
      </c>
      <c r="J110" s="51">
        <v>123.6</v>
      </c>
      <c r="K110" s="51">
        <v>99</v>
      </c>
      <c r="L110" s="43"/>
    </row>
    <row r="111" spans="1:12" ht="15" x14ac:dyDescent="0.25">
      <c r="A111" s="23"/>
      <c r="B111" s="15"/>
      <c r="C111" s="11"/>
      <c r="D111" s="7" t="s">
        <v>27</v>
      </c>
      <c r="E111" s="52" t="s">
        <v>75</v>
      </c>
      <c r="F111" s="43">
        <v>205</v>
      </c>
      <c r="G111" s="43">
        <v>2.2000000000000002</v>
      </c>
      <c r="H111" s="43">
        <v>1.5</v>
      </c>
      <c r="I111" s="43">
        <v>10.8</v>
      </c>
      <c r="J111" s="43">
        <v>67.2</v>
      </c>
      <c r="K111" s="44">
        <v>76</v>
      </c>
      <c r="L111" s="43"/>
    </row>
    <row r="112" spans="1:12" ht="15" x14ac:dyDescent="0.25">
      <c r="A112" s="23"/>
      <c r="B112" s="15"/>
      <c r="C112" s="11"/>
      <c r="D112" s="7" t="s">
        <v>28</v>
      </c>
      <c r="E112" s="52" t="s">
        <v>76</v>
      </c>
      <c r="F112" s="43">
        <v>200</v>
      </c>
      <c r="G112" s="43">
        <v>20.7</v>
      </c>
      <c r="H112" s="43">
        <v>26.7</v>
      </c>
      <c r="I112" s="43">
        <v>36.4</v>
      </c>
      <c r="J112" s="43">
        <v>467.4</v>
      </c>
      <c r="K112" s="44">
        <v>291</v>
      </c>
      <c r="L112" s="43"/>
    </row>
    <row r="113" spans="1:12" ht="15" x14ac:dyDescent="0.25">
      <c r="A113" s="23"/>
      <c r="B113" s="15"/>
      <c r="C113" s="11"/>
      <c r="D113" s="7" t="s">
        <v>28</v>
      </c>
      <c r="E113" s="42" t="s">
        <v>92</v>
      </c>
      <c r="F113" s="43">
        <v>240</v>
      </c>
      <c r="G113" s="43">
        <v>17.2</v>
      </c>
      <c r="H113" s="43">
        <v>43.2</v>
      </c>
      <c r="I113" s="43">
        <v>18</v>
      </c>
      <c r="J113" s="43">
        <v>561.6</v>
      </c>
      <c r="K113" s="44">
        <v>306</v>
      </c>
      <c r="L113" s="43"/>
    </row>
    <row r="114" spans="1:12" ht="15" x14ac:dyDescent="0.25">
      <c r="A114" s="23"/>
      <c r="B114" s="15"/>
      <c r="C114" s="11"/>
      <c r="D114" s="7" t="s">
        <v>30</v>
      </c>
      <c r="E114" s="52" t="s">
        <v>77</v>
      </c>
      <c r="F114" s="43">
        <v>200</v>
      </c>
      <c r="G114" s="43">
        <v>0.2</v>
      </c>
      <c r="H114" s="43">
        <v>0.2</v>
      </c>
      <c r="I114" s="43">
        <v>27.1</v>
      </c>
      <c r="J114" s="43">
        <v>111.1</v>
      </c>
      <c r="K114" s="73" t="s">
        <v>78</v>
      </c>
      <c r="L114" s="43"/>
    </row>
    <row r="115" spans="1:12" ht="15" x14ac:dyDescent="0.25">
      <c r="A115" s="23"/>
      <c r="B115" s="15"/>
      <c r="C115" s="11"/>
      <c r="D115" s="7" t="s">
        <v>31</v>
      </c>
      <c r="E115" s="71" t="s">
        <v>42</v>
      </c>
      <c r="F115" s="51">
        <v>20</v>
      </c>
      <c r="G115" s="51">
        <v>1.5</v>
      </c>
      <c r="H115" s="58">
        <v>0.6</v>
      </c>
      <c r="I115" s="51">
        <v>10.3</v>
      </c>
      <c r="J115" s="51">
        <v>52.4</v>
      </c>
      <c r="K115" s="44"/>
      <c r="L115" s="43"/>
    </row>
    <row r="116" spans="1:12" ht="15" x14ac:dyDescent="0.25">
      <c r="A116" s="23"/>
      <c r="B116" s="15"/>
      <c r="C116" s="11"/>
      <c r="D116" s="7" t="s">
        <v>32</v>
      </c>
      <c r="E116" s="52" t="s">
        <v>51</v>
      </c>
      <c r="F116" s="51">
        <v>25</v>
      </c>
      <c r="G116" s="51">
        <v>1.7</v>
      </c>
      <c r="H116" s="58">
        <v>0.2</v>
      </c>
      <c r="I116" s="51">
        <v>10.6</v>
      </c>
      <c r="J116" s="51">
        <v>51</v>
      </c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SUM(F109:F118)</f>
        <v>1150</v>
      </c>
      <c r="G119" s="19">
        <f t="shared" ref="G119:J119" si="40">SUM(G109:G118)</f>
        <v>49.100000000000009</v>
      </c>
      <c r="H119" s="19">
        <f t="shared" si="40"/>
        <v>77.5</v>
      </c>
      <c r="I119" s="19">
        <f t="shared" si="40"/>
        <v>129.6</v>
      </c>
      <c r="J119" s="19">
        <f t="shared" si="40"/>
        <v>1442.6999999999998</v>
      </c>
      <c r="K119" s="25"/>
      <c r="L119" s="19">
        <f t="shared" ref="L119" si="41">SUM(L109:L118)</f>
        <v>0</v>
      </c>
    </row>
    <row r="120" spans="1:12" ht="15" x14ac:dyDescent="0.2">
      <c r="A120" s="29">
        <f>A103</f>
        <v>2</v>
      </c>
      <c r="B120" s="30">
        <f>B103</f>
        <v>1</v>
      </c>
      <c r="C120" s="77" t="s">
        <v>4</v>
      </c>
      <c r="D120" s="78"/>
      <c r="E120" s="31"/>
      <c r="F120" s="32">
        <f>F108+F119</f>
        <v>1877</v>
      </c>
      <c r="G120" s="32">
        <f t="shared" ref="G120" si="42">G108+G119</f>
        <v>66.100000000000009</v>
      </c>
      <c r="H120" s="32">
        <f t="shared" ref="H120" si="43">H108+H119</f>
        <v>92.9</v>
      </c>
      <c r="I120" s="32">
        <f t="shared" ref="I120" si="44">I108+I119</f>
        <v>218.60000000000002</v>
      </c>
      <c r="J120" s="32">
        <f t="shared" ref="J120:L120" si="45">J108+J119</f>
        <v>2009.1999999999998</v>
      </c>
      <c r="K120" s="32"/>
      <c r="L120" s="32">
        <f t="shared" si="45"/>
        <v>0</v>
      </c>
    </row>
    <row r="121" spans="1:12" ht="15" x14ac:dyDescent="0.25">
      <c r="A121" s="14">
        <v>2</v>
      </c>
      <c r="B121" s="15">
        <v>2</v>
      </c>
      <c r="C121" s="22" t="s">
        <v>20</v>
      </c>
      <c r="D121" s="5" t="s">
        <v>21</v>
      </c>
      <c r="E121" s="56" t="s">
        <v>40</v>
      </c>
      <c r="F121" s="40">
        <v>255</v>
      </c>
      <c r="G121" s="40">
        <v>7.3</v>
      </c>
      <c r="H121" s="40">
        <v>7.6</v>
      </c>
      <c r="I121" s="40">
        <v>47.4</v>
      </c>
      <c r="J121" s="40">
        <v>287.5</v>
      </c>
      <c r="K121" s="41">
        <v>184</v>
      </c>
      <c r="L121" s="40"/>
    </row>
    <row r="122" spans="1:12" ht="15" x14ac:dyDescent="0.25">
      <c r="A122" s="14"/>
      <c r="B122" s="15"/>
      <c r="C122" s="11"/>
      <c r="D122" s="7" t="s">
        <v>22</v>
      </c>
      <c r="E122" s="71" t="s">
        <v>41</v>
      </c>
      <c r="F122" s="43">
        <v>200</v>
      </c>
      <c r="G122" s="43">
        <v>0.1</v>
      </c>
      <c r="H122" s="43">
        <v>0</v>
      </c>
      <c r="I122" s="43">
        <v>14.8</v>
      </c>
      <c r="J122" s="43">
        <v>59.3</v>
      </c>
      <c r="K122" s="44">
        <v>376</v>
      </c>
      <c r="L122" s="43"/>
    </row>
    <row r="123" spans="1:12" ht="15" x14ac:dyDescent="0.25">
      <c r="A123" s="14"/>
      <c r="B123" s="15"/>
      <c r="C123" s="11"/>
      <c r="D123" s="7" t="s">
        <v>23</v>
      </c>
      <c r="E123" s="71" t="s">
        <v>42</v>
      </c>
      <c r="F123" s="43">
        <v>40</v>
      </c>
      <c r="G123" s="43">
        <v>3</v>
      </c>
      <c r="H123" s="43">
        <v>1.2</v>
      </c>
      <c r="I123" s="43">
        <v>20.6</v>
      </c>
      <c r="J123" s="43">
        <v>104.8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52" t="s">
        <v>53</v>
      </c>
      <c r="F124" s="43">
        <v>100</v>
      </c>
      <c r="G124" s="43">
        <v>0.4</v>
      </c>
      <c r="H124" s="43">
        <v>0.4</v>
      </c>
      <c r="I124" s="43">
        <v>9.9</v>
      </c>
      <c r="J124" s="43">
        <v>44.6</v>
      </c>
      <c r="K124" s="44">
        <v>338</v>
      </c>
      <c r="L124" s="43"/>
    </row>
    <row r="125" spans="1:12" ht="15" x14ac:dyDescent="0.25">
      <c r="A125" s="14"/>
      <c r="B125" s="15"/>
      <c r="C125" s="11"/>
      <c r="D125" s="72" t="s">
        <v>49</v>
      </c>
      <c r="E125" s="52" t="s">
        <v>50</v>
      </c>
      <c r="F125" s="43">
        <v>200</v>
      </c>
      <c r="G125" s="43">
        <v>5.8</v>
      </c>
      <c r="H125" s="43">
        <v>6.4</v>
      </c>
      <c r="I125" s="43">
        <v>9.4</v>
      </c>
      <c r="J125" s="43">
        <v>120</v>
      </c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SUM(F121:F126)</f>
        <v>795</v>
      </c>
      <c r="G127" s="19">
        <f>SUM(G121:G126)</f>
        <v>16.599999999999998</v>
      </c>
      <c r="H127" s="19">
        <f>SUM(H121:H126)</f>
        <v>15.6</v>
      </c>
      <c r="I127" s="19">
        <f>SUM(I121:I126)</f>
        <v>102.10000000000002</v>
      </c>
      <c r="J127" s="19">
        <f>SUM(J121:J126)</f>
        <v>616.20000000000005</v>
      </c>
      <c r="K127" s="25"/>
      <c r="L127" s="19">
        <f>SUM(L121:L126)</f>
        <v>0</v>
      </c>
    </row>
    <row r="128" spans="1:12" ht="15" x14ac:dyDescent="0.25">
      <c r="A128" s="13">
        <f>A121</f>
        <v>2</v>
      </c>
      <c r="B128" s="13">
        <f>B121</f>
        <v>2</v>
      </c>
      <c r="C128" s="10" t="s">
        <v>25</v>
      </c>
      <c r="D128" s="7" t="s">
        <v>26</v>
      </c>
      <c r="E128" s="52" t="s">
        <v>70</v>
      </c>
      <c r="F128" s="43">
        <v>60</v>
      </c>
      <c r="G128" s="43">
        <v>0.5</v>
      </c>
      <c r="H128" s="43">
        <v>0.1</v>
      </c>
      <c r="I128" s="43">
        <v>1</v>
      </c>
      <c r="J128" s="43">
        <v>7.8</v>
      </c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52" t="s">
        <v>60</v>
      </c>
      <c r="F129" s="43">
        <v>205</v>
      </c>
      <c r="G129" s="43">
        <v>2.2000000000000002</v>
      </c>
      <c r="H129" s="43">
        <v>5.5</v>
      </c>
      <c r="I129" s="43">
        <v>9.1</v>
      </c>
      <c r="J129" s="43">
        <v>95</v>
      </c>
      <c r="K129" s="44">
        <v>99</v>
      </c>
      <c r="L129" s="43"/>
    </row>
    <row r="130" spans="1:12" ht="15" x14ac:dyDescent="0.25">
      <c r="A130" s="14"/>
      <c r="B130" s="15"/>
      <c r="C130" s="11"/>
      <c r="D130" s="7" t="s">
        <v>28</v>
      </c>
      <c r="E130" s="52" t="s">
        <v>56</v>
      </c>
      <c r="F130" s="43">
        <v>100</v>
      </c>
      <c r="G130" s="43">
        <v>7.2</v>
      </c>
      <c r="H130" s="43">
        <v>7.4</v>
      </c>
      <c r="I130" s="43">
        <v>10.7</v>
      </c>
      <c r="J130" s="43">
        <v>142.5</v>
      </c>
      <c r="K130" s="44">
        <v>239</v>
      </c>
      <c r="L130" s="43"/>
    </row>
    <row r="131" spans="1:12" ht="15" x14ac:dyDescent="0.25">
      <c r="A131" s="14"/>
      <c r="B131" s="15"/>
      <c r="C131" s="11"/>
      <c r="D131" s="7" t="s">
        <v>29</v>
      </c>
      <c r="E131" s="52" t="s">
        <v>47</v>
      </c>
      <c r="F131" s="43">
        <v>150</v>
      </c>
      <c r="G131" s="51">
        <v>5.3</v>
      </c>
      <c r="H131" s="51">
        <v>4.7</v>
      </c>
      <c r="I131" s="51">
        <v>34.299999999999997</v>
      </c>
      <c r="J131" s="51">
        <v>200.9</v>
      </c>
      <c r="K131" s="51">
        <v>309</v>
      </c>
      <c r="L131" s="43"/>
    </row>
    <row r="132" spans="1:12" ht="15" x14ac:dyDescent="0.25">
      <c r="A132" s="14"/>
      <c r="B132" s="15"/>
      <c r="C132" s="11"/>
      <c r="D132" s="7" t="s">
        <v>29</v>
      </c>
      <c r="E132" s="52" t="s">
        <v>79</v>
      </c>
      <c r="F132" s="43">
        <v>150</v>
      </c>
      <c r="G132" s="43">
        <v>3.2</v>
      </c>
      <c r="H132" s="43">
        <v>5.0999999999999996</v>
      </c>
      <c r="I132" s="43">
        <v>22</v>
      </c>
      <c r="J132" s="43">
        <v>146.69999999999999</v>
      </c>
      <c r="K132" s="44">
        <v>128</v>
      </c>
      <c r="L132" s="43"/>
    </row>
    <row r="133" spans="1:12" ht="15" x14ac:dyDescent="0.25">
      <c r="A133" s="14"/>
      <c r="B133" s="15"/>
      <c r="C133" s="11"/>
      <c r="D133" s="7" t="s">
        <v>30</v>
      </c>
      <c r="E133" s="52" t="s">
        <v>73</v>
      </c>
      <c r="F133" s="43">
        <v>200</v>
      </c>
      <c r="G133" s="43">
        <v>0.4</v>
      </c>
      <c r="H133" s="43">
        <v>0</v>
      </c>
      <c r="I133" s="43">
        <v>30.8</v>
      </c>
      <c r="J133" s="43">
        <v>132.5</v>
      </c>
      <c r="K133" s="44">
        <v>349</v>
      </c>
      <c r="L133" s="43"/>
    </row>
    <row r="134" spans="1:12" ht="15" x14ac:dyDescent="0.25">
      <c r="A134" s="14"/>
      <c r="B134" s="15"/>
      <c r="C134" s="11"/>
      <c r="D134" s="7" t="s">
        <v>31</v>
      </c>
      <c r="E134" s="42" t="s">
        <v>42</v>
      </c>
      <c r="F134" s="43">
        <v>20</v>
      </c>
      <c r="G134" s="43">
        <v>1.5</v>
      </c>
      <c r="H134" s="43">
        <v>0.6</v>
      </c>
      <c r="I134" s="43">
        <v>10.3</v>
      </c>
      <c r="J134" s="43">
        <v>52.4</v>
      </c>
      <c r="K134" s="44"/>
      <c r="L134" s="43"/>
    </row>
    <row r="135" spans="1:12" ht="15" x14ac:dyDescent="0.25">
      <c r="A135" s="14"/>
      <c r="B135" s="15"/>
      <c r="C135" s="11"/>
      <c r="D135" s="7" t="s">
        <v>32</v>
      </c>
      <c r="E135" s="42" t="s">
        <v>51</v>
      </c>
      <c r="F135" s="43">
        <v>25</v>
      </c>
      <c r="G135" s="43">
        <v>1.7</v>
      </c>
      <c r="H135" s="43">
        <v>0.2</v>
      </c>
      <c r="I135" s="43">
        <v>10.6</v>
      </c>
      <c r="J135" s="43">
        <v>51</v>
      </c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SUM(F128:F137)</f>
        <v>910</v>
      </c>
      <c r="G138" s="19">
        <f t="shared" ref="G138:J138" si="46">SUM(G128:G137)</f>
        <v>21.999999999999996</v>
      </c>
      <c r="H138" s="19">
        <f t="shared" si="46"/>
        <v>23.599999999999998</v>
      </c>
      <c r="I138" s="19">
        <f t="shared" si="46"/>
        <v>128.79999999999998</v>
      </c>
      <c r="J138" s="19">
        <f t="shared" si="46"/>
        <v>828.80000000000007</v>
      </c>
      <c r="K138" s="25"/>
      <c r="L138" s="19">
        <f t="shared" ref="L138" si="47">SUM(L128:L137)</f>
        <v>0</v>
      </c>
    </row>
    <row r="139" spans="1:12" ht="15" x14ac:dyDescent="0.2">
      <c r="A139" s="33">
        <f>A121</f>
        <v>2</v>
      </c>
      <c r="B139" s="33">
        <f>B121</f>
        <v>2</v>
      </c>
      <c r="C139" s="77" t="s">
        <v>4</v>
      </c>
      <c r="D139" s="78"/>
      <c r="E139" s="31"/>
      <c r="F139" s="32">
        <f>F127+F138</f>
        <v>1705</v>
      </c>
      <c r="G139" s="32">
        <f t="shared" ref="G139" si="48">G127+G138</f>
        <v>38.599999999999994</v>
      </c>
      <c r="H139" s="32">
        <f t="shared" ref="H139" si="49">H127+H138</f>
        <v>39.199999999999996</v>
      </c>
      <c r="I139" s="32">
        <f t="shared" ref="I139" si="50">I127+I138</f>
        <v>230.9</v>
      </c>
      <c r="J139" s="32">
        <f t="shared" ref="J139:L139" si="51">J127+J138</f>
        <v>1445</v>
      </c>
      <c r="K139" s="32"/>
      <c r="L139" s="32">
        <f t="shared" si="51"/>
        <v>0</v>
      </c>
    </row>
    <row r="140" spans="1:12" ht="15" x14ac:dyDescent="0.25">
      <c r="A140" s="20">
        <v>2</v>
      </c>
      <c r="B140" s="21">
        <v>3</v>
      </c>
      <c r="C140" s="22" t="s">
        <v>20</v>
      </c>
      <c r="D140" s="5" t="s">
        <v>21</v>
      </c>
      <c r="E140" s="56" t="s">
        <v>59</v>
      </c>
      <c r="F140" s="40">
        <v>255</v>
      </c>
      <c r="G140" s="40">
        <v>10.5</v>
      </c>
      <c r="H140" s="40">
        <v>8.5</v>
      </c>
      <c r="I140" s="40">
        <v>53.4</v>
      </c>
      <c r="J140" s="40">
        <v>333.1</v>
      </c>
      <c r="K140" s="41">
        <v>189</v>
      </c>
      <c r="L140" s="40"/>
    </row>
    <row r="141" spans="1:12" ht="15" x14ac:dyDescent="0.2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0.2</v>
      </c>
      <c r="H141" s="43">
        <v>0</v>
      </c>
      <c r="I141" s="43">
        <v>15</v>
      </c>
      <c r="J141" s="43">
        <v>60.5</v>
      </c>
      <c r="K141" s="44">
        <v>430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40</v>
      </c>
      <c r="G142" s="43">
        <v>3</v>
      </c>
      <c r="H142" s="43">
        <v>1.2</v>
      </c>
      <c r="I142" s="43">
        <v>20.6</v>
      </c>
      <c r="J142" s="43">
        <v>104.8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43</v>
      </c>
      <c r="F144" s="43">
        <v>30</v>
      </c>
      <c r="G144" s="43">
        <v>0.8</v>
      </c>
      <c r="H144" s="43">
        <v>1</v>
      </c>
      <c r="I144" s="43">
        <v>20</v>
      </c>
      <c r="J144" s="43">
        <v>105.9</v>
      </c>
      <c r="K144" s="44"/>
      <c r="L144" s="43"/>
    </row>
    <row r="145" spans="1:12" ht="15" x14ac:dyDescent="0.25">
      <c r="A145" s="23"/>
      <c r="B145" s="15"/>
      <c r="C145" s="11"/>
      <c r="D145" s="72" t="s">
        <v>49</v>
      </c>
      <c r="E145" s="52" t="s">
        <v>50</v>
      </c>
      <c r="F145" s="43">
        <v>200</v>
      </c>
      <c r="G145" s="43">
        <v>5.8</v>
      </c>
      <c r="H145" s="43">
        <v>6.4</v>
      </c>
      <c r="I145" s="43">
        <v>9.4</v>
      </c>
      <c r="J145" s="43">
        <v>120</v>
      </c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SUM(F140:F145)</f>
        <v>725</v>
      </c>
      <c r="G146" s="19">
        <f>SUM(G140:G145)</f>
        <v>20.3</v>
      </c>
      <c r="H146" s="19">
        <f>SUM(H140:H145)</f>
        <v>17.100000000000001</v>
      </c>
      <c r="I146" s="19">
        <f>SUM(I140:I145)</f>
        <v>118.4</v>
      </c>
      <c r="J146" s="19">
        <f>SUM(J140:J145)</f>
        <v>724.30000000000007</v>
      </c>
      <c r="K146" s="25"/>
      <c r="L146" s="19">
        <f>SUM(L140:L145)</f>
        <v>0</v>
      </c>
    </row>
    <row r="147" spans="1:12" ht="15" x14ac:dyDescent="0.25">
      <c r="A147" s="26">
        <f>A140</f>
        <v>2</v>
      </c>
      <c r="B147" s="13">
        <f>B140</f>
        <v>3</v>
      </c>
      <c r="C147" s="10" t="s">
        <v>25</v>
      </c>
      <c r="D147" s="7" t="s">
        <v>26</v>
      </c>
      <c r="E147" s="52" t="s">
        <v>80</v>
      </c>
      <c r="F147" s="43">
        <v>60</v>
      </c>
      <c r="G147" s="43">
        <v>1.2</v>
      </c>
      <c r="H147" s="43">
        <v>4.7</v>
      </c>
      <c r="I147" s="43">
        <v>6.1</v>
      </c>
      <c r="J147" s="43">
        <v>71.5</v>
      </c>
      <c r="K147" s="44">
        <v>56</v>
      </c>
      <c r="L147" s="43"/>
    </row>
    <row r="148" spans="1:12" ht="15" x14ac:dyDescent="0.25">
      <c r="A148" s="23"/>
      <c r="B148" s="15"/>
      <c r="C148" s="11"/>
      <c r="D148" s="7"/>
      <c r="E148" s="52" t="s">
        <v>75</v>
      </c>
      <c r="F148" s="43">
        <v>205</v>
      </c>
      <c r="G148" s="43">
        <v>2.2000000000000002</v>
      </c>
      <c r="H148" s="43">
        <v>1.5</v>
      </c>
      <c r="I148" s="43">
        <v>10.8</v>
      </c>
      <c r="J148" s="43">
        <v>67.2</v>
      </c>
      <c r="K148" s="44">
        <v>76</v>
      </c>
      <c r="L148" s="43"/>
    </row>
    <row r="149" spans="1:12" ht="15" x14ac:dyDescent="0.25">
      <c r="A149" s="23"/>
      <c r="B149" s="15"/>
      <c r="C149" s="11"/>
      <c r="D149" s="7" t="s">
        <v>27</v>
      </c>
      <c r="E149" s="52" t="s">
        <v>81</v>
      </c>
      <c r="F149" s="43">
        <v>205</v>
      </c>
      <c r="G149" s="43">
        <v>2.1</v>
      </c>
      <c r="H149" s="43">
        <v>5.4</v>
      </c>
      <c r="I149" s="43">
        <v>5.9</v>
      </c>
      <c r="J149" s="43">
        <v>82</v>
      </c>
      <c r="K149" s="44">
        <v>87</v>
      </c>
      <c r="L149" s="43"/>
    </row>
    <row r="150" spans="1:12" ht="15" x14ac:dyDescent="0.25">
      <c r="A150" s="23"/>
      <c r="B150" s="15"/>
      <c r="C150" s="11"/>
      <c r="D150" s="7" t="s">
        <v>28</v>
      </c>
      <c r="E150" s="52" t="s">
        <v>61</v>
      </c>
      <c r="F150" s="53">
        <v>90</v>
      </c>
      <c r="G150" s="43">
        <v>13.5</v>
      </c>
      <c r="H150" s="43">
        <v>16.2</v>
      </c>
      <c r="I150" s="43">
        <v>2.4</v>
      </c>
      <c r="J150" s="43">
        <v>213.9</v>
      </c>
      <c r="K150" s="44">
        <v>290</v>
      </c>
      <c r="L150" s="43"/>
    </row>
    <row r="151" spans="1:12" ht="15" x14ac:dyDescent="0.25">
      <c r="A151" s="23"/>
      <c r="B151" s="15"/>
      <c r="C151" s="11"/>
      <c r="D151" s="7"/>
      <c r="E151" s="52" t="s">
        <v>87</v>
      </c>
      <c r="F151" s="53">
        <v>150</v>
      </c>
      <c r="G151" s="51">
        <v>3.5</v>
      </c>
      <c r="H151" s="51">
        <v>4.2</v>
      </c>
      <c r="I151" s="51">
        <v>15.1</v>
      </c>
      <c r="J151" s="51">
        <v>114.2</v>
      </c>
      <c r="K151" s="51">
        <v>346</v>
      </c>
      <c r="L151" s="60"/>
    </row>
    <row r="152" spans="1:12" ht="15" x14ac:dyDescent="0.25">
      <c r="A152" s="23"/>
      <c r="B152" s="15"/>
      <c r="C152" s="11"/>
      <c r="D152" s="7" t="s">
        <v>29</v>
      </c>
      <c r="E152" s="52" t="s">
        <v>67</v>
      </c>
      <c r="F152" s="43">
        <v>150</v>
      </c>
      <c r="G152" s="43">
        <v>3.6</v>
      </c>
      <c r="H152" s="43">
        <v>4.5</v>
      </c>
      <c r="I152" s="43">
        <v>37.700000000000003</v>
      </c>
      <c r="J152" s="43">
        <v>205.9</v>
      </c>
      <c r="K152" s="44">
        <v>305</v>
      </c>
      <c r="L152" s="43"/>
    </row>
    <row r="153" spans="1:12" ht="15" x14ac:dyDescent="0.25">
      <c r="A153" s="23"/>
      <c r="B153" s="15"/>
      <c r="C153" s="11"/>
      <c r="D153" s="7" t="s">
        <v>30</v>
      </c>
      <c r="E153" s="52" t="s">
        <v>58</v>
      </c>
      <c r="F153" s="43">
        <v>200</v>
      </c>
      <c r="G153" s="43">
        <v>0.2</v>
      </c>
      <c r="H153" s="43">
        <v>0.2</v>
      </c>
      <c r="I153" s="43">
        <v>27.9</v>
      </c>
      <c r="J153" s="43">
        <v>115</v>
      </c>
      <c r="K153" s="44">
        <v>394</v>
      </c>
      <c r="L153" s="43"/>
    </row>
    <row r="154" spans="1:12" ht="15" x14ac:dyDescent="0.25">
      <c r="A154" s="23"/>
      <c r="B154" s="15"/>
      <c r="C154" s="11"/>
      <c r="D154" s="7" t="s">
        <v>31</v>
      </c>
      <c r="E154" s="42" t="s">
        <v>42</v>
      </c>
      <c r="F154" s="43">
        <v>20</v>
      </c>
      <c r="G154" s="43">
        <v>1.5</v>
      </c>
      <c r="H154" s="43">
        <v>0.6</v>
      </c>
      <c r="I154" s="43">
        <v>10.3</v>
      </c>
      <c r="J154" s="43">
        <v>52.4</v>
      </c>
      <c r="K154" s="44"/>
      <c r="L154" s="43"/>
    </row>
    <row r="155" spans="1:12" ht="15" x14ac:dyDescent="0.25">
      <c r="A155" s="23"/>
      <c r="B155" s="15"/>
      <c r="C155" s="11"/>
      <c r="D155" s="7" t="s">
        <v>32</v>
      </c>
      <c r="E155" s="42" t="s">
        <v>51</v>
      </c>
      <c r="F155" s="43">
        <v>25</v>
      </c>
      <c r="G155" s="43">
        <v>1.7</v>
      </c>
      <c r="H155" s="43">
        <v>0.2</v>
      </c>
      <c r="I155" s="43">
        <v>10.6</v>
      </c>
      <c r="J155" s="43">
        <v>51</v>
      </c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4"/>
      <c r="B158" s="17"/>
      <c r="C158" s="8"/>
      <c r="D158" s="18" t="s">
        <v>33</v>
      </c>
      <c r="E158" s="9"/>
      <c r="F158" s="19">
        <f>SUM(F147:F157)</f>
        <v>1105</v>
      </c>
      <c r="G158" s="19">
        <f t="shared" ref="G158:J158" si="52">SUM(G147:G157)</f>
        <v>29.5</v>
      </c>
      <c r="H158" s="19">
        <f t="shared" si="52"/>
        <v>37.500000000000007</v>
      </c>
      <c r="I158" s="19">
        <f t="shared" si="52"/>
        <v>126.8</v>
      </c>
      <c r="J158" s="19">
        <f t="shared" si="52"/>
        <v>973.1</v>
      </c>
      <c r="K158" s="25"/>
      <c r="L158" s="19">
        <f t="shared" ref="L158" si="53">SUM(L147:L157)</f>
        <v>0</v>
      </c>
    </row>
    <row r="159" spans="1:12" ht="15" x14ac:dyDescent="0.2">
      <c r="A159" s="29">
        <f>A140</f>
        <v>2</v>
      </c>
      <c r="B159" s="30">
        <f>B140</f>
        <v>3</v>
      </c>
      <c r="C159" s="77" t="s">
        <v>4</v>
      </c>
      <c r="D159" s="78"/>
      <c r="E159" s="31"/>
      <c r="F159" s="32">
        <f>F146+F158</f>
        <v>1830</v>
      </c>
      <c r="G159" s="32">
        <f t="shared" ref="G159" si="54">G146+G158</f>
        <v>49.8</v>
      </c>
      <c r="H159" s="32">
        <f t="shared" ref="H159" si="55">H146+H158</f>
        <v>54.600000000000009</v>
      </c>
      <c r="I159" s="32">
        <f t="shared" ref="I159" si="56">I146+I158</f>
        <v>245.2</v>
      </c>
      <c r="J159" s="32">
        <f t="shared" ref="J159:L159" si="57">J146+J158</f>
        <v>1697.4</v>
      </c>
      <c r="K159" s="32"/>
      <c r="L159" s="32">
        <f t="shared" si="57"/>
        <v>0</v>
      </c>
    </row>
    <row r="160" spans="1:12" ht="15" x14ac:dyDescent="0.25">
      <c r="A160" s="20">
        <v>2</v>
      </c>
      <c r="B160" s="21">
        <v>4</v>
      </c>
      <c r="C160" s="22" t="s">
        <v>20</v>
      </c>
      <c r="D160" s="5" t="s">
        <v>21</v>
      </c>
      <c r="E160" s="56" t="s">
        <v>63</v>
      </c>
      <c r="F160" s="40">
        <v>130</v>
      </c>
      <c r="G160" s="40">
        <v>21.1</v>
      </c>
      <c r="H160" s="40">
        <v>15.2</v>
      </c>
      <c r="I160" s="40">
        <v>29.6</v>
      </c>
      <c r="J160" s="40">
        <v>344.7</v>
      </c>
      <c r="K160" s="41">
        <v>223</v>
      </c>
      <c r="L160" s="40"/>
    </row>
    <row r="161" spans="1:12" ht="15" x14ac:dyDescent="0.25">
      <c r="A161" s="23"/>
      <c r="B161" s="15"/>
      <c r="C161" s="11"/>
      <c r="D161" s="7" t="s">
        <v>22</v>
      </c>
      <c r="E161" s="52" t="s">
        <v>82</v>
      </c>
      <c r="F161" s="43">
        <v>207</v>
      </c>
      <c r="G161" s="43">
        <v>0.3</v>
      </c>
      <c r="H161" s="43">
        <v>0.1</v>
      </c>
      <c r="I161" s="43">
        <v>15.2</v>
      </c>
      <c r="J161" s="43">
        <v>62</v>
      </c>
      <c r="K161" s="44">
        <v>431</v>
      </c>
      <c r="L161" s="43"/>
    </row>
    <row r="162" spans="1:12" ht="15" x14ac:dyDescent="0.25">
      <c r="A162" s="23"/>
      <c r="B162" s="15"/>
      <c r="C162" s="11"/>
      <c r="D162" s="7" t="s">
        <v>23</v>
      </c>
      <c r="E162" s="42" t="s">
        <v>42</v>
      </c>
      <c r="F162" s="43">
        <v>20</v>
      </c>
      <c r="G162" s="43">
        <v>1.5</v>
      </c>
      <c r="H162" s="43">
        <v>0.6</v>
      </c>
      <c r="I162" s="43">
        <v>10.3</v>
      </c>
      <c r="J162" s="43">
        <v>52.4</v>
      </c>
      <c r="K162" s="44"/>
      <c r="L162" s="43"/>
    </row>
    <row r="163" spans="1:12" ht="15" x14ac:dyDescent="0.25">
      <c r="A163" s="23"/>
      <c r="B163" s="15"/>
      <c r="C163" s="11"/>
      <c r="D163" s="7" t="s">
        <v>24</v>
      </c>
      <c r="E163" s="52" t="s">
        <v>53</v>
      </c>
      <c r="F163" s="43">
        <v>150</v>
      </c>
      <c r="G163" s="43">
        <v>0.6</v>
      </c>
      <c r="H163" s="43">
        <v>0.6</v>
      </c>
      <c r="I163" s="43">
        <v>14.8</v>
      </c>
      <c r="J163" s="43">
        <v>66.900000000000006</v>
      </c>
      <c r="K163" s="44">
        <v>338</v>
      </c>
      <c r="L163" s="43"/>
    </row>
    <row r="164" spans="1:12" ht="15" x14ac:dyDescent="0.25">
      <c r="A164" s="23"/>
      <c r="B164" s="15"/>
      <c r="C164" s="11"/>
      <c r="D164" s="72" t="s">
        <v>49</v>
      </c>
      <c r="E164" s="52" t="s">
        <v>50</v>
      </c>
      <c r="F164" s="43">
        <v>200</v>
      </c>
      <c r="G164" s="43">
        <v>5.8</v>
      </c>
      <c r="H164" s="43">
        <v>6.4</v>
      </c>
      <c r="I164" s="43">
        <v>9.4</v>
      </c>
      <c r="J164" s="43">
        <v>120</v>
      </c>
      <c r="K164" s="44"/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SUM(F160:F165)</f>
        <v>707</v>
      </c>
      <c r="G166" s="19">
        <f>SUM(G160:G165)</f>
        <v>29.300000000000004</v>
      </c>
      <c r="H166" s="19">
        <f>SUM(H160:H165)</f>
        <v>22.9</v>
      </c>
      <c r="I166" s="19">
        <f>SUM(I160:I165)</f>
        <v>79.3</v>
      </c>
      <c r="J166" s="19">
        <f>SUM(J160:J165)</f>
        <v>646</v>
      </c>
      <c r="K166" s="25"/>
      <c r="L166" s="19">
        <f>SUM(L160:L165)</f>
        <v>0</v>
      </c>
    </row>
    <row r="167" spans="1:12" ht="15" x14ac:dyDescent="0.25">
      <c r="A167" s="26">
        <f>A160</f>
        <v>2</v>
      </c>
      <c r="B167" s="13">
        <f>B160</f>
        <v>4</v>
      </c>
      <c r="C167" s="10" t="s">
        <v>25</v>
      </c>
      <c r="D167" s="7" t="s">
        <v>26</v>
      </c>
      <c r="E167" s="52" t="s">
        <v>93</v>
      </c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71" t="s">
        <v>65</v>
      </c>
      <c r="F168" s="43">
        <v>205</v>
      </c>
      <c r="G168" s="43">
        <v>2.5</v>
      </c>
      <c r="H168" s="43">
        <v>5.5</v>
      </c>
      <c r="I168" s="43">
        <v>13.4</v>
      </c>
      <c r="J168" s="43">
        <v>114.7</v>
      </c>
      <c r="K168" s="44">
        <v>96</v>
      </c>
      <c r="L168" s="43"/>
    </row>
    <row r="169" spans="1:12" ht="15" x14ac:dyDescent="0.25">
      <c r="A169" s="23"/>
      <c r="B169" s="15"/>
      <c r="C169" s="11"/>
      <c r="D169" s="7" t="s">
        <v>27</v>
      </c>
      <c r="E169" s="52" t="s">
        <v>83</v>
      </c>
      <c r="F169" s="43">
        <v>205</v>
      </c>
      <c r="G169" s="43">
        <v>3.2</v>
      </c>
      <c r="H169" s="43">
        <v>3.1</v>
      </c>
      <c r="I169" s="43">
        <v>16.2</v>
      </c>
      <c r="J169" s="43">
        <v>105.9</v>
      </c>
      <c r="K169" s="44">
        <v>100</v>
      </c>
      <c r="L169" s="43"/>
    </row>
    <row r="170" spans="1:12" ht="15" x14ac:dyDescent="0.25">
      <c r="A170" s="23"/>
      <c r="B170" s="15"/>
      <c r="C170" s="11"/>
      <c r="D170" s="7" t="s">
        <v>28</v>
      </c>
      <c r="E170" s="52" t="s">
        <v>84</v>
      </c>
      <c r="F170" s="43">
        <v>90</v>
      </c>
      <c r="G170" s="43">
        <v>9</v>
      </c>
      <c r="H170" s="43">
        <v>12.8</v>
      </c>
      <c r="I170" s="43">
        <v>11.1</v>
      </c>
      <c r="J170" s="43">
        <v>199.2</v>
      </c>
      <c r="K170" s="44">
        <v>294</v>
      </c>
      <c r="L170" s="43"/>
    </row>
    <row r="171" spans="1:12" ht="15" x14ac:dyDescent="0.25">
      <c r="A171" s="23"/>
      <c r="B171" s="15"/>
      <c r="C171" s="11"/>
      <c r="D171" s="7" t="s">
        <v>29</v>
      </c>
      <c r="E171" s="52" t="s">
        <v>47</v>
      </c>
      <c r="F171" s="43">
        <v>150</v>
      </c>
      <c r="G171" s="51">
        <v>5.3</v>
      </c>
      <c r="H171" s="51">
        <v>4.7</v>
      </c>
      <c r="I171" s="51">
        <v>34.299999999999997</v>
      </c>
      <c r="J171" s="51">
        <v>200.9</v>
      </c>
      <c r="K171" s="51">
        <v>309</v>
      </c>
      <c r="L171" s="43"/>
    </row>
    <row r="172" spans="1:12" ht="15" x14ac:dyDescent="0.25">
      <c r="A172" s="23"/>
      <c r="B172" s="15"/>
      <c r="C172" s="11"/>
      <c r="D172" s="7" t="s">
        <v>29</v>
      </c>
      <c r="E172" s="52" t="s">
        <v>57</v>
      </c>
      <c r="F172" s="43">
        <v>150</v>
      </c>
      <c r="G172" s="43">
        <v>3.2</v>
      </c>
      <c r="H172" s="43">
        <v>5.0999999999999996</v>
      </c>
      <c r="I172" s="43">
        <v>22</v>
      </c>
      <c r="J172" s="43">
        <v>146.69999999999999</v>
      </c>
      <c r="K172" s="44">
        <v>128</v>
      </c>
      <c r="L172" s="43"/>
    </row>
    <row r="173" spans="1:12" ht="15" x14ac:dyDescent="0.25">
      <c r="A173" s="23"/>
      <c r="B173" s="15"/>
      <c r="C173" s="11"/>
      <c r="D173" s="7" t="s">
        <v>30</v>
      </c>
      <c r="E173" s="52" t="s">
        <v>58</v>
      </c>
      <c r="F173" s="43">
        <v>200</v>
      </c>
      <c r="G173" s="43">
        <v>0.2</v>
      </c>
      <c r="H173" s="43">
        <v>0.2</v>
      </c>
      <c r="I173" s="43">
        <v>27.9</v>
      </c>
      <c r="J173" s="43">
        <v>115</v>
      </c>
      <c r="K173" s="44">
        <v>394</v>
      </c>
      <c r="L173" s="43"/>
    </row>
    <row r="174" spans="1:12" ht="15" x14ac:dyDescent="0.25">
      <c r="A174" s="23"/>
      <c r="B174" s="15"/>
      <c r="C174" s="11"/>
      <c r="D174" s="7" t="s">
        <v>31</v>
      </c>
      <c r="E174" s="42" t="s">
        <v>42</v>
      </c>
      <c r="F174" s="43">
        <v>25</v>
      </c>
      <c r="G174" s="43">
        <v>1.9</v>
      </c>
      <c r="H174" s="43">
        <v>0.7</v>
      </c>
      <c r="I174" s="43">
        <v>12.9</v>
      </c>
      <c r="J174" s="43">
        <v>65.5</v>
      </c>
      <c r="K174" s="44"/>
      <c r="L174" s="43"/>
    </row>
    <row r="175" spans="1:12" ht="15" x14ac:dyDescent="0.25">
      <c r="A175" s="23"/>
      <c r="B175" s="15"/>
      <c r="C175" s="11"/>
      <c r="D175" s="7" t="s">
        <v>32</v>
      </c>
      <c r="E175" s="42" t="s">
        <v>51</v>
      </c>
      <c r="F175" s="43">
        <v>25</v>
      </c>
      <c r="G175" s="43">
        <v>1.7</v>
      </c>
      <c r="H175" s="43">
        <v>0.2</v>
      </c>
      <c r="I175" s="43">
        <v>10.6</v>
      </c>
      <c r="J175" s="43">
        <v>51</v>
      </c>
      <c r="K175" s="44"/>
      <c r="L175" s="43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4"/>
      <c r="B178" s="17"/>
      <c r="C178" s="8"/>
      <c r="D178" s="18" t="s">
        <v>33</v>
      </c>
      <c r="E178" s="9"/>
      <c r="F178" s="19">
        <f>SUM(F167:F177)</f>
        <v>1050</v>
      </c>
      <c r="G178" s="19">
        <f t="shared" ref="G178:J178" si="58">SUM(G167:G177)</f>
        <v>26.999999999999996</v>
      </c>
      <c r="H178" s="19">
        <f t="shared" si="58"/>
        <v>32.299999999999997</v>
      </c>
      <c r="I178" s="19">
        <f t="shared" si="58"/>
        <v>148.4</v>
      </c>
      <c r="J178" s="19">
        <f t="shared" si="58"/>
        <v>998.90000000000009</v>
      </c>
      <c r="K178" s="25"/>
      <c r="L178" s="19">
        <f t="shared" ref="L178" si="59">SUM(L167:L177)</f>
        <v>0</v>
      </c>
    </row>
    <row r="179" spans="1:12" ht="15" x14ac:dyDescent="0.2">
      <c r="A179" s="29">
        <f>A160</f>
        <v>2</v>
      </c>
      <c r="B179" s="30">
        <f>B160</f>
        <v>4</v>
      </c>
      <c r="C179" s="77" t="s">
        <v>4</v>
      </c>
      <c r="D179" s="78"/>
      <c r="E179" s="31"/>
      <c r="F179" s="32">
        <f>F166+F178</f>
        <v>1757</v>
      </c>
      <c r="G179" s="32">
        <f t="shared" ref="G179" si="60">G166+G178</f>
        <v>56.3</v>
      </c>
      <c r="H179" s="32">
        <f t="shared" ref="H179" si="61">H166+H178</f>
        <v>55.199999999999996</v>
      </c>
      <c r="I179" s="32">
        <f t="shared" ref="I179" si="62">I166+I178</f>
        <v>227.7</v>
      </c>
      <c r="J179" s="32">
        <f t="shared" ref="J179:L179" si="63">J166+J178</f>
        <v>1644.9</v>
      </c>
      <c r="K179" s="32"/>
      <c r="L179" s="32">
        <f t="shared" si="63"/>
        <v>0</v>
      </c>
    </row>
    <row r="180" spans="1:12" ht="15" x14ac:dyDescent="0.25">
      <c r="A180" s="20">
        <v>2</v>
      </c>
      <c r="B180" s="21">
        <v>5</v>
      </c>
      <c r="C180" s="22" t="s">
        <v>20</v>
      </c>
      <c r="D180" s="5" t="s">
        <v>21</v>
      </c>
      <c r="E180" s="56" t="s">
        <v>85</v>
      </c>
      <c r="F180" s="40">
        <v>215</v>
      </c>
      <c r="G180" s="40">
        <v>11</v>
      </c>
      <c r="H180" s="40">
        <v>9.4</v>
      </c>
      <c r="I180" s="40">
        <v>47.9</v>
      </c>
      <c r="J180" s="40">
        <v>320.39999999999998</v>
      </c>
      <c r="K180" s="41">
        <v>331</v>
      </c>
      <c r="L180" s="40"/>
    </row>
    <row r="181" spans="1:12" ht="15" x14ac:dyDescent="0.25">
      <c r="A181" s="23"/>
      <c r="B181" s="15"/>
      <c r="C181" s="11"/>
      <c r="D181" s="7" t="s">
        <v>22</v>
      </c>
      <c r="E181" s="42" t="s">
        <v>41</v>
      </c>
      <c r="F181" s="43">
        <v>200</v>
      </c>
      <c r="G181" s="43">
        <v>0.2</v>
      </c>
      <c r="H181" s="43">
        <v>0</v>
      </c>
      <c r="I181" s="43">
        <v>15</v>
      </c>
      <c r="J181" s="43">
        <v>60.5</v>
      </c>
      <c r="K181" s="44">
        <v>430</v>
      </c>
      <c r="L181" s="43"/>
    </row>
    <row r="182" spans="1:12" ht="15" x14ac:dyDescent="0.25">
      <c r="A182" s="23"/>
      <c r="B182" s="15"/>
      <c r="C182" s="11"/>
      <c r="D182" s="7" t="s">
        <v>23</v>
      </c>
      <c r="E182" s="42" t="s">
        <v>42</v>
      </c>
      <c r="F182" s="43">
        <v>40</v>
      </c>
      <c r="G182" s="43">
        <v>3</v>
      </c>
      <c r="H182" s="43">
        <v>1.2</v>
      </c>
      <c r="I182" s="43">
        <v>20.6</v>
      </c>
      <c r="J182" s="43">
        <v>104.8</v>
      </c>
      <c r="K182" s="44"/>
      <c r="L182" s="43"/>
    </row>
    <row r="183" spans="1:12" ht="15" x14ac:dyDescent="0.25">
      <c r="A183" s="23"/>
      <c r="B183" s="15"/>
      <c r="C183" s="11"/>
      <c r="D183" s="6"/>
      <c r="E183" s="42" t="s">
        <v>43</v>
      </c>
      <c r="F183" s="43">
        <v>40</v>
      </c>
      <c r="G183" s="43">
        <v>2.4</v>
      </c>
      <c r="H183" s="43">
        <v>1.9</v>
      </c>
      <c r="I183" s="43">
        <v>30</v>
      </c>
      <c r="J183" s="43">
        <v>146.4</v>
      </c>
      <c r="K183" s="44"/>
      <c r="L183" s="43"/>
    </row>
    <row r="184" spans="1:12" ht="15" x14ac:dyDescent="0.25">
      <c r="A184" s="23"/>
      <c r="B184" s="15"/>
      <c r="C184" s="11"/>
      <c r="D184" s="72" t="s">
        <v>49</v>
      </c>
      <c r="E184" s="52" t="s">
        <v>50</v>
      </c>
      <c r="F184" s="43">
        <v>200</v>
      </c>
      <c r="G184" s="43">
        <v>5.8</v>
      </c>
      <c r="H184" s="43">
        <v>6.4</v>
      </c>
      <c r="I184" s="43">
        <v>9.4</v>
      </c>
      <c r="J184" s="43">
        <v>120</v>
      </c>
      <c r="K184" s="44"/>
      <c r="L184" s="43"/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19">
        <f>SUM(F180:F184)</f>
        <v>695</v>
      </c>
      <c r="G185" s="19">
        <f>SUM(G180:G184)</f>
        <v>22.4</v>
      </c>
      <c r="H185" s="19">
        <f>SUM(H180:H184)</f>
        <v>18.899999999999999</v>
      </c>
      <c r="I185" s="19">
        <f>SUM(I180:I184)</f>
        <v>122.9</v>
      </c>
      <c r="J185" s="19">
        <f>SUM(J180:J184)</f>
        <v>752.1</v>
      </c>
      <c r="K185" s="25"/>
      <c r="L185" s="19">
        <f>SUM(L180:L184)</f>
        <v>0</v>
      </c>
    </row>
    <row r="186" spans="1:12" ht="15" x14ac:dyDescent="0.25">
      <c r="A186" s="26">
        <f>A180</f>
        <v>2</v>
      </c>
      <c r="B186" s="13">
        <f>B180</f>
        <v>5</v>
      </c>
      <c r="C186" s="10" t="s">
        <v>25</v>
      </c>
      <c r="D186" s="7" t="s">
        <v>26</v>
      </c>
      <c r="E186" s="52" t="s">
        <v>70</v>
      </c>
      <c r="F186" s="43">
        <v>60</v>
      </c>
      <c r="G186" s="43">
        <v>0.5</v>
      </c>
      <c r="H186" s="43">
        <v>0.1</v>
      </c>
      <c r="I186" s="43">
        <v>1</v>
      </c>
      <c r="J186" s="43">
        <v>7.8</v>
      </c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52" t="s">
        <v>60</v>
      </c>
      <c r="F187" s="43">
        <v>205</v>
      </c>
      <c r="G187" s="43">
        <v>2.2000000000000002</v>
      </c>
      <c r="H187" s="43">
        <v>5.5</v>
      </c>
      <c r="I187" s="43">
        <v>9.1</v>
      </c>
      <c r="J187" s="43">
        <v>95</v>
      </c>
      <c r="K187" s="44">
        <v>99</v>
      </c>
      <c r="L187" s="43"/>
    </row>
    <row r="188" spans="1:12" ht="15" x14ac:dyDescent="0.25">
      <c r="A188" s="23"/>
      <c r="B188" s="15"/>
      <c r="C188" s="11"/>
      <c r="D188" s="7" t="s">
        <v>27</v>
      </c>
      <c r="E188" s="52" t="s">
        <v>45</v>
      </c>
      <c r="F188" s="43">
        <v>200</v>
      </c>
      <c r="G188" s="51">
        <v>5.0999999999999996</v>
      </c>
      <c r="H188" s="51">
        <v>5</v>
      </c>
      <c r="I188" s="51">
        <v>14.9</v>
      </c>
      <c r="J188" s="51">
        <v>123.6</v>
      </c>
      <c r="K188" s="51">
        <v>99</v>
      </c>
      <c r="L188" s="43"/>
    </row>
    <row r="189" spans="1:12" ht="15" x14ac:dyDescent="0.25">
      <c r="A189" s="23"/>
      <c r="B189" s="15"/>
      <c r="C189" s="11"/>
      <c r="D189" s="7" t="s">
        <v>28</v>
      </c>
      <c r="E189" s="52" t="s">
        <v>66</v>
      </c>
      <c r="F189" s="43" t="s">
        <v>95</v>
      </c>
      <c r="G189" s="51">
        <v>7.7</v>
      </c>
      <c r="H189" s="51">
        <v>22.9</v>
      </c>
      <c r="I189" s="51">
        <v>10.5</v>
      </c>
      <c r="J189" s="51">
        <v>279.2</v>
      </c>
      <c r="K189" s="51">
        <v>283</v>
      </c>
      <c r="L189" s="43"/>
    </row>
    <row r="190" spans="1:12" ht="15" x14ac:dyDescent="0.25">
      <c r="A190" s="23"/>
      <c r="B190" s="15"/>
      <c r="C190" s="11"/>
      <c r="D190" s="7" t="s">
        <v>29</v>
      </c>
      <c r="E190" s="52" t="s">
        <v>67</v>
      </c>
      <c r="F190" s="43">
        <v>150</v>
      </c>
      <c r="G190" s="43">
        <v>3.6</v>
      </c>
      <c r="H190" s="43">
        <v>4.5</v>
      </c>
      <c r="I190" s="43">
        <v>37.700000000000003</v>
      </c>
      <c r="J190" s="43">
        <v>205.9</v>
      </c>
      <c r="K190" s="44">
        <v>305</v>
      </c>
      <c r="L190" s="43"/>
    </row>
    <row r="191" spans="1:12" ht="15" x14ac:dyDescent="0.25">
      <c r="A191" s="23"/>
      <c r="B191" s="15"/>
      <c r="C191" s="11"/>
      <c r="D191" s="7" t="s">
        <v>29</v>
      </c>
      <c r="E191" s="52" t="s">
        <v>62</v>
      </c>
      <c r="F191" s="43">
        <v>150</v>
      </c>
      <c r="G191" s="43">
        <v>8.8000000000000007</v>
      </c>
      <c r="H191" s="43">
        <v>6.3</v>
      </c>
      <c r="I191" s="43">
        <v>39.9</v>
      </c>
      <c r="J191" s="43">
        <v>251.4</v>
      </c>
      <c r="K191" s="44">
        <v>181</v>
      </c>
      <c r="L191" s="43"/>
    </row>
    <row r="192" spans="1:12" ht="15" x14ac:dyDescent="0.25">
      <c r="A192" s="23"/>
      <c r="B192" s="15"/>
      <c r="C192" s="11"/>
      <c r="D192" s="7" t="s">
        <v>30</v>
      </c>
      <c r="E192" s="52" t="s">
        <v>86</v>
      </c>
      <c r="F192" s="43">
        <v>200</v>
      </c>
      <c r="G192" s="43">
        <v>0.5</v>
      </c>
      <c r="H192" s="43">
        <v>0.1</v>
      </c>
      <c r="I192" s="43">
        <v>36.1</v>
      </c>
      <c r="J192" s="43">
        <v>147.4</v>
      </c>
      <c r="K192" s="44">
        <v>401</v>
      </c>
      <c r="L192" s="43"/>
    </row>
    <row r="193" spans="1:12" ht="15" x14ac:dyDescent="0.25">
      <c r="A193" s="23"/>
      <c r="B193" s="15"/>
      <c r="C193" s="11"/>
      <c r="D193" s="7" t="s">
        <v>31</v>
      </c>
      <c r="E193" s="42" t="s">
        <v>42</v>
      </c>
      <c r="F193" s="43">
        <v>20</v>
      </c>
      <c r="G193" s="43">
        <v>1.5</v>
      </c>
      <c r="H193" s="43">
        <v>0.6</v>
      </c>
      <c r="I193" s="43">
        <v>10.3</v>
      </c>
      <c r="J193" s="43">
        <v>52.4</v>
      </c>
      <c r="K193" s="44"/>
      <c r="L193" s="43"/>
    </row>
    <row r="194" spans="1:12" ht="15" x14ac:dyDescent="0.25">
      <c r="A194" s="23"/>
      <c r="B194" s="15"/>
      <c r="C194" s="11"/>
      <c r="D194" s="7" t="s">
        <v>32</v>
      </c>
      <c r="E194" s="42" t="s">
        <v>51</v>
      </c>
      <c r="F194" s="43">
        <v>30</v>
      </c>
      <c r="G194" s="43">
        <v>2</v>
      </c>
      <c r="H194" s="43">
        <v>0.3</v>
      </c>
      <c r="I194" s="43">
        <v>12.7</v>
      </c>
      <c r="J194" s="43">
        <v>61.2</v>
      </c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4"/>
      <c r="B197" s="17"/>
      <c r="C197" s="8"/>
      <c r="D197" s="18" t="s">
        <v>33</v>
      </c>
      <c r="E197" s="9"/>
      <c r="F197" s="19">
        <f>SUM(F186:F196)</f>
        <v>1015</v>
      </c>
      <c r="G197" s="19">
        <f t="shared" ref="G197:J197" si="64">SUM(G186:G196)</f>
        <v>31.900000000000002</v>
      </c>
      <c r="H197" s="19">
        <f t="shared" si="64"/>
        <v>45.3</v>
      </c>
      <c r="I197" s="19">
        <f t="shared" si="64"/>
        <v>172.2</v>
      </c>
      <c r="J197" s="19">
        <f t="shared" si="64"/>
        <v>1223.9000000000001</v>
      </c>
      <c r="K197" s="25"/>
      <c r="L197" s="19">
        <f t="shared" ref="L197" si="65">SUM(L186:L196)</f>
        <v>0</v>
      </c>
    </row>
    <row r="198" spans="1:12" ht="15" x14ac:dyDescent="0.2">
      <c r="A198" s="29">
        <f>A180</f>
        <v>2</v>
      </c>
      <c r="B198" s="30">
        <f>B180</f>
        <v>5</v>
      </c>
      <c r="C198" s="77" t="s">
        <v>4</v>
      </c>
      <c r="D198" s="78"/>
      <c r="E198" s="31"/>
      <c r="F198" s="32">
        <f>F185+F197</f>
        <v>1710</v>
      </c>
      <c r="G198" s="32">
        <f t="shared" ref="G198" si="66">G185+G197</f>
        <v>54.3</v>
      </c>
      <c r="H198" s="32">
        <f t="shared" ref="H198" si="67">H185+H197</f>
        <v>64.199999999999989</v>
      </c>
      <c r="I198" s="32">
        <f t="shared" ref="I198" si="68">I185+I197</f>
        <v>295.10000000000002</v>
      </c>
      <c r="J198" s="32">
        <f t="shared" ref="J198:L198" si="69">J185+J197</f>
        <v>1976</v>
      </c>
      <c r="K198" s="32"/>
      <c r="L198" s="32">
        <f t="shared" si="69"/>
        <v>0</v>
      </c>
    </row>
    <row r="199" spans="1:12" x14ac:dyDescent="0.2">
      <c r="A199" s="27"/>
      <c r="B199" s="28"/>
      <c r="C199" s="79" t="s">
        <v>5</v>
      </c>
      <c r="D199" s="79"/>
      <c r="E199" s="79"/>
      <c r="F199" s="34">
        <f>(F24+F43+F64+F83+F102+F120+F139+F159+F179+F198)/(IF(F24=0,0,1)+IF(F43=0,0,1)+IF(F64=0,0,1)+IF(F83=0,0,1)+IF(F102=0,0,1)+IF(F120=0,0,1)+IF(F139=0,0,1)+IF(F159=0,0,1)+IF(F179=0,0,1)+IF(F198=0,0,1))</f>
        <v>1725.1</v>
      </c>
      <c r="G199" s="34">
        <f>(G24+G43+G64+G83+G102+G120+G139+G159+G179+G198)/(IF(G24=0,0,1)+IF(G43=0,0,1)+IF(G64=0,0,1)+IF(G83=0,0,1)+IF(G102=0,0,1)+IF(G120=0,0,1)+IF(G139=0,0,1)+IF(G159=0,0,1)+IF(G179=0,0,1)+IF(G198=0,0,1))</f>
        <v>51.040000000000006</v>
      </c>
      <c r="H199" s="34">
        <f>(H24+H43+H64+H83+H102+H120+H139+H159+H179+H198)/(IF(H24=0,0,1)+IF(H43=0,0,1)+IF(H64=0,0,1)+IF(H83=0,0,1)+IF(H102=0,0,1)+IF(H120=0,0,1)+IF(H139=0,0,1)+IF(H159=0,0,1)+IF(H179=0,0,1)+IF(H198=0,0,1))</f>
        <v>57.209999999999994</v>
      </c>
      <c r="I199" s="34">
        <f>(I24+I43+I64+I83+I102+I120+I139+I159+I179+I198)/(IF(I24=0,0,1)+IF(I43=0,0,1)+IF(I64=0,0,1)+IF(I83=0,0,1)+IF(I102=0,0,1)+IF(I120=0,0,1)+IF(I139=0,0,1)+IF(I159=0,0,1)+IF(I179=0,0,1)+IF(I198=0,0,1))</f>
        <v>241.34</v>
      </c>
      <c r="J199" s="34">
        <f>(J24+J43+J64+J83+J102+J120+J139+J159+J179+J198)/(IF(J24=0,0,1)+IF(J43=0,0,1)+IF(J64=0,0,1)+IF(J83=0,0,1)+IF(J102=0,0,1)+IF(J120=0,0,1)+IF(J139=0,0,1)+IF(J159=0,0,1)+IF(J179=0,0,1)+IF(J198=0,0,1))</f>
        <v>1692.4399999999998</v>
      </c>
      <c r="K199" s="34"/>
      <c r="L199" s="34" t="e">
        <f>(L24+L43+L64+L83+L102+L120+L139+L159+L179+L198)/(IF(L24=0,0,1)+IF(L43=0,0,1)+IF(L64=0,0,1)+IF(L83=0,0,1)+IF(L102=0,0,1)+IF(L120=0,0,1)+IF(L139=0,0,1)+IF(L159=0,0,1)+IF(L179=0,0,1)+IF(L198=0,0,1))</f>
        <v>#DIV/0!</v>
      </c>
    </row>
  </sheetData>
  <mergeCells count="14">
    <mergeCell ref="C83:D83"/>
    <mergeCell ref="C102:D102"/>
    <mergeCell ref="C24:D24"/>
    <mergeCell ref="C199:E199"/>
    <mergeCell ref="C198:D198"/>
    <mergeCell ref="C120:D120"/>
    <mergeCell ref="C139:D139"/>
    <mergeCell ref="C159:D159"/>
    <mergeCell ref="C179:D179"/>
    <mergeCell ref="C1:E1"/>
    <mergeCell ref="H1:K1"/>
    <mergeCell ref="H2:K2"/>
    <mergeCell ref="C43:D43"/>
    <mergeCell ref="C64:D6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2025-05-12T07:16:10Z</dcterms:modified>
</cp:coreProperties>
</file>